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INVITACIONES\INV 008 DE 2023, AGENCIA PARA LA GESTION PUBLICIDAD Y MERCADEO\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1" l="1"/>
  <c r="I22" i="1"/>
  <c r="G22" i="1"/>
  <c r="J22" i="1" s="1"/>
  <c r="K21" i="1"/>
  <c r="M21" i="1" s="1"/>
  <c r="I21" i="1"/>
  <c r="G21" i="1"/>
  <c r="G20" i="1"/>
  <c r="I20" i="1"/>
  <c r="K20" i="1"/>
  <c r="L20" i="1" s="1"/>
  <c r="J21" i="1" l="1"/>
  <c r="J20" i="1"/>
  <c r="L21" i="1"/>
  <c r="N21" i="1" s="1"/>
  <c r="L22" i="1"/>
  <c r="M22" i="1"/>
  <c r="M20" i="1"/>
  <c r="N20" i="1" s="1"/>
  <c r="N27" i="1"/>
  <c r="N22" i="1" l="1"/>
  <c r="N24" i="1"/>
  <c r="N25" i="1" l="1"/>
  <c r="N28" i="1" l="1"/>
  <c r="N29" i="1" l="1"/>
  <c r="N23" i="1"/>
  <c r="N26" i="1" l="1"/>
  <c r="N30" i="1"/>
  <c r="N31" i="1" s="1"/>
  <c r="N32"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<sst xmlns="http://schemas.openxmlformats.org/spreadsheetml/2006/main" count="47" uniqueCount="44">
  <si>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</si>
  <si>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</si>
  <si>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</si>
  <si>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</si>
  <si>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</si>
  <si>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</si>
  <si>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</si>
  <si>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</si>
  <si>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</si>
  <si>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</si>
  <si>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</si>
  <si>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</si>
  <si>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</si>
  <si>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</si>
  <si>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</si>
  <si>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</si>
  <si>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</si>
  <si>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</si>
  <si>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</si>
  <si>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</si>
  <si>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</si>
  <si>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</si>
  <si>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</si>
  <si>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</si>
  <si>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</si>
  <si>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</si>
  <si>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</si>
  <si>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</si>
  <si>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</si>
  <si>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</si>
  <si>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</si>
  <si>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</si>
  <si>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</si>
  <si>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</si>
  <si>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</si>
  <si>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</si>
  <si>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</si>
  <si>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</si>
  <si>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</si>
  <si>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</si>
  <si>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 xml:space="preserve">Servicios de asesoría, en mercadeo y publicidad. Pago de la inversión publicitaria a las redes sociales (Facebook, Instagram, YouTube, Google Adds, LinkedIn) Para posicionamiento de marca, oferta de pregrado, oferta de posgrado, oferta de educación continuada, oferta del Centro Académico Deportivo, (CAD), oferta del Centro de Inglés, oferta de los servicios de cada sede: Fusagasugá, Girardot, Facatativá, Chía, Soacha, Ubaté, Zipaquirá en el ecosistema digital. 
Objetivos de inversión publicitaria: Alcance, Tráfico, Interacciones
</t>
  </si>
  <si>
    <t>Servicio de gestión de leads calificados para la Universidad de Cundinamarca a través de SMS, e-mail y voz</t>
  </si>
  <si>
    <t>Servicio de asesoría para la participación en evento con impacto nacional. Esto incluye: Pago del espacio en el evento, presencia de marca y promoción de la participación en este evento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</si>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</sst>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0" fillId="0" borderId="1" xfId="0" applyBorder="1" applyAlignment="1">
      <alignment horizontal="center"/>
    </xf>
    <xf numFmtId="0" fontId="1" fillId="0" borderId="34" xfId="0" applyFont="1" applyBorder="1" applyAlignment="1">
      <alignment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abSelected="1" view="pageBreakPreview" topLeftCell="A14"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8" customWidth="1"/>
    <col min="2" max="2" width="72.28515625" style="8" customWidth="1"/>
    <col min="3" max="3" width="13.28515625" style="31"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63"/>
      <c r="B2" s="64" t="s">
        <v>0</v>
      </c>
      <c r="C2" s="64"/>
      <c r="D2" s="64"/>
      <c r="E2" s="64"/>
      <c r="F2" s="64"/>
      <c r="G2" s="64"/>
      <c r="H2" s="64"/>
      <c r="I2" s="64"/>
      <c r="J2" s="64"/>
      <c r="K2" s="64"/>
      <c r="L2" s="64"/>
      <c r="M2" s="49" t="s">
        <v>35</v>
      </c>
      <c r="N2" s="50"/>
    </row>
    <row r="3" spans="1:14" ht="15.75" customHeight="1" x14ac:dyDescent="0.25">
      <c r="A3" s="63"/>
      <c r="B3" s="64" t="s">
        <v>1</v>
      </c>
      <c r="C3" s="64"/>
      <c r="D3" s="64"/>
      <c r="E3" s="64"/>
      <c r="F3" s="64"/>
      <c r="G3" s="64"/>
      <c r="H3" s="64"/>
      <c r="I3" s="64"/>
      <c r="J3" s="64"/>
      <c r="K3" s="64"/>
      <c r="L3" s="64"/>
      <c r="M3" s="51"/>
      <c r="N3" s="52"/>
    </row>
    <row r="4" spans="1:14" ht="16.5" customHeight="1" x14ac:dyDescent="0.25">
      <c r="A4" s="63"/>
      <c r="B4" s="64" t="s">
        <v>39</v>
      </c>
      <c r="C4" s="64"/>
      <c r="D4" s="64"/>
      <c r="E4" s="64"/>
      <c r="F4" s="64"/>
      <c r="G4" s="64"/>
      <c r="H4" s="64"/>
      <c r="I4" s="64"/>
      <c r="J4" s="64"/>
      <c r="K4" s="64"/>
      <c r="L4" s="64"/>
      <c r="M4" s="51"/>
      <c r="N4" s="52"/>
    </row>
    <row r="5" spans="1:14" ht="15" customHeight="1" x14ac:dyDescent="0.25">
      <c r="A5" s="63"/>
      <c r="B5" s="64"/>
      <c r="C5" s="64"/>
      <c r="D5" s="64"/>
      <c r="E5" s="64"/>
      <c r="F5" s="64"/>
      <c r="G5" s="64"/>
      <c r="H5" s="64"/>
      <c r="I5" s="64"/>
      <c r="J5" s="64"/>
      <c r="K5" s="64"/>
      <c r="L5" s="64"/>
      <c r="M5" s="53"/>
      <c r="N5" s="54"/>
    </row>
    <row r="7" spans="1:14" x14ac:dyDescent="0.25">
      <c r="A7" s="11" t="s">
        <v>37</v>
      </c>
    </row>
    <row r="8" spans="1:14" x14ac:dyDescent="0.25">
      <c r="A8" s="11"/>
    </row>
    <row r="9" spans="1:14" x14ac:dyDescent="0.25">
      <c r="A9" s="12" t="s">
        <v>28</v>
      </c>
    </row>
    <row r="10" spans="1:14" ht="50.45" customHeight="1" x14ac:dyDescent="0.25">
      <c r="A10" s="62" t="s">
        <v>27</v>
      </c>
      <c r="B10" s="62"/>
      <c r="D10" s="14" t="s">
        <v>20</v>
      </c>
      <c r="E10" s="75"/>
      <c r="F10" s="75"/>
      <c r="G10" s="75"/>
      <c r="J10" s="15" t="s">
        <v>16</v>
      </c>
      <c r="K10" s="39"/>
      <c r="L10" s="40"/>
      <c r="M10" s="41"/>
    </row>
    <row r="11" spans="1:14" ht="15.75" thickBot="1" x14ac:dyDescent="0.3">
      <c r="A11" s="13"/>
      <c r="B11" s="13"/>
      <c r="D11" s="16"/>
      <c r="E11" s="16"/>
      <c r="F11" s="16"/>
      <c r="J11" s="17"/>
      <c r="K11" s="18"/>
      <c r="L11" s="18"/>
      <c r="M11" s="18"/>
    </row>
    <row r="12" spans="1:14" ht="30.75" customHeight="1" thickBot="1" x14ac:dyDescent="0.3">
      <c r="A12" s="69" t="s">
        <v>25</v>
      </c>
      <c r="B12" s="70"/>
      <c r="C12" s="36" t="s">
        <v>17</v>
      </c>
      <c r="D12" s="37"/>
      <c r="E12" s="37"/>
      <c r="F12" s="38"/>
      <c r="G12" s="2"/>
      <c r="H12" s="6"/>
      <c r="I12" s="6"/>
      <c r="J12" s="17"/>
    </row>
    <row r="13" spans="1:14" ht="15.75" thickBot="1" x14ac:dyDescent="0.3">
      <c r="A13" s="71"/>
      <c r="B13" s="72"/>
      <c r="D13" s="16"/>
      <c r="E13" s="16"/>
      <c r="F13" s="16"/>
      <c r="J13" s="17"/>
    </row>
    <row r="14" spans="1:14" ht="30" customHeight="1" thickBot="1" x14ac:dyDescent="0.3">
      <c r="A14" s="71"/>
      <c r="B14" s="72"/>
      <c r="C14" s="36" t="s">
        <v>18</v>
      </c>
      <c r="D14" s="37"/>
      <c r="E14" s="37"/>
      <c r="F14" s="38"/>
      <c r="G14" s="2"/>
      <c r="H14" s="6"/>
      <c r="I14" s="6"/>
      <c r="J14" s="17"/>
    </row>
    <row r="15" spans="1:14" ht="18.75" customHeight="1" thickBot="1" x14ac:dyDescent="0.3">
      <c r="A15" s="71"/>
      <c r="B15" s="72"/>
      <c r="D15" s="16"/>
      <c r="E15" s="16"/>
      <c r="F15" s="16"/>
      <c r="J15" s="17"/>
    </row>
    <row r="16" spans="1:14" ht="24" customHeight="1" thickBot="1" x14ac:dyDescent="0.3">
      <c r="A16" s="73"/>
      <c r="B16" s="74"/>
      <c r="C16" s="36" t="s">
        <v>21</v>
      </c>
      <c r="D16" s="37"/>
      <c r="E16" s="37"/>
      <c r="F16" s="38"/>
      <c r="G16" s="2"/>
      <c r="H16" s="6"/>
      <c r="I16" s="6"/>
      <c r="J16" s="17"/>
      <c r="K16" s="18"/>
      <c r="L16" s="18"/>
      <c r="M16" s="18"/>
    </row>
    <row r="17" spans="1:14" x14ac:dyDescent="0.25">
      <c r="A17" s="13"/>
      <c r="B17" s="13"/>
      <c r="D17" s="16"/>
      <c r="E17" s="16"/>
      <c r="F17" s="16"/>
      <c r="J17" s="17"/>
      <c r="K17" s="18"/>
      <c r="L17" s="18"/>
      <c r="M17" s="18"/>
    </row>
    <row r="19" spans="1:14" s="22" customFormat="1" ht="111.75" customHeight="1" x14ac:dyDescent="0.25">
      <c r="A19" s="20" t="s">
        <v>26</v>
      </c>
      <c r="B19" s="20" t="s">
        <v>2</v>
      </c>
      <c r="C19" s="32" t="s">
        <v>3</v>
      </c>
      <c r="D19" s="20" t="s">
        <v>22</v>
      </c>
      <c r="E19" s="21" t="s">
        <v>4</v>
      </c>
      <c r="F19" s="21" t="s">
        <v>24</v>
      </c>
      <c r="G19" s="21" t="s">
        <v>5</v>
      </c>
      <c r="H19" s="21" t="s">
        <v>30</v>
      </c>
      <c r="I19" s="21" t="s">
        <v>33</v>
      </c>
      <c r="J19" s="21" t="s">
        <v>6</v>
      </c>
      <c r="K19" s="21" t="s">
        <v>7</v>
      </c>
      <c r="L19" s="21" t="s">
        <v>8</v>
      </c>
      <c r="M19" s="21" t="s">
        <v>29</v>
      </c>
      <c r="N19" s="21" t="s">
        <v>9</v>
      </c>
    </row>
    <row r="20" spans="1:14" s="22" customFormat="1" ht="156" customHeight="1" x14ac:dyDescent="0.25">
      <c r="A20" s="34">
        <v>1</v>
      </c>
      <c r="B20" s="35" t="s">
        <v>40</v>
      </c>
      <c r="C20" s="7">
        <v>1</v>
      </c>
      <c r="D20" s="7" t="s">
        <v>43</v>
      </c>
      <c r="E20" s="4"/>
      <c r="F20" s="5">
        <v>0</v>
      </c>
      <c r="G20" s="23">
        <f>+ROUND(E20*F20,0)</f>
        <v>0</v>
      </c>
      <c r="H20" s="5">
        <v>0</v>
      </c>
      <c r="I20" s="23">
        <f>ROUND(E20*H20,0)</f>
        <v>0</v>
      </c>
      <c r="J20" s="23">
        <f>ROUND(E20+G20+I20,0)</f>
        <v>0</v>
      </c>
      <c r="K20" s="23">
        <f>ROUND(E20*C20,0)</f>
        <v>0</v>
      </c>
      <c r="L20" s="23">
        <f>ROUND(K20*F20,0)</f>
        <v>0</v>
      </c>
      <c r="M20" s="23">
        <f>ROUND(K20*H20,0)</f>
        <v>0</v>
      </c>
      <c r="N20" s="24">
        <f>ROUND(K20+M20+L20,0)</f>
        <v>0</v>
      </c>
    </row>
    <row r="21" spans="1:14" s="22" customFormat="1" ht="57" customHeight="1" x14ac:dyDescent="0.25">
      <c r="A21" s="34">
        <v>2</v>
      </c>
      <c r="B21" s="35" t="s">
        <v>41</v>
      </c>
      <c r="C21" s="7">
        <v>1</v>
      </c>
      <c r="D21" s="7" t="s">
        <v>43</v>
      </c>
      <c r="E21" s="4"/>
      <c r="F21" s="5">
        <v>0</v>
      </c>
      <c r="G21" s="23">
        <f t="shared" ref="G21:G22" si="0">+ROUND(E21*F21,0)</f>
        <v>0</v>
      </c>
      <c r="H21" s="5">
        <v>0</v>
      </c>
      <c r="I21" s="23">
        <f t="shared" ref="I21:I22" si="1">ROUND(E21*H21,0)</f>
        <v>0</v>
      </c>
      <c r="J21" s="23">
        <f t="shared" ref="J21:J22" si="2">ROUND(E21+G21+I21,0)</f>
        <v>0</v>
      </c>
      <c r="K21" s="23">
        <f t="shared" ref="K21:K22" si="3">ROUND(E21*C21,0)</f>
        <v>0</v>
      </c>
      <c r="L21" s="23">
        <f t="shared" ref="L21:L22" si="4">ROUND(K21*F21,0)</f>
        <v>0</v>
      </c>
      <c r="M21" s="23">
        <f t="shared" ref="M21:M22" si="5">ROUND(K21*H21,0)</f>
        <v>0</v>
      </c>
      <c r="N21" s="24">
        <f t="shared" ref="N21:N22" si="6">ROUND(K21+M21+L21,0)</f>
        <v>0</v>
      </c>
    </row>
    <row r="22" spans="1:14" s="22" customFormat="1" ht="66.75" customHeight="1" x14ac:dyDescent="0.25">
      <c r="A22" s="34">
        <v>3</v>
      </c>
      <c r="B22" s="35" t="s">
        <v>42</v>
      </c>
      <c r="C22" s="7">
        <v>1</v>
      </c>
      <c r="D22" s="7" t="s">
        <v>43</v>
      </c>
      <c r="E22" s="4"/>
      <c r="F22" s="5">
        <v>0</v>
      </c>
      <c r="G22" s="23">
        <f t="shared" si="0"/>
        <v>0</v>
      </c>
      <c r="H22" s="5">
        <v>0</v>
      </c>
      <c r="I22" s="23">
        <f t="shared" si="1"/>
        <v>0</v>
      </c>
      <c r="J22" s="23">
        <f t="shared" si="2"/>
        <v>0</v>
      </c>
      <c r="K22" s="23">
        <f t="shared" si="3"/>
        <v>0</v>
      </c>
      <c r="L22" s="23">
        <f t="shared" si="4"/>
        <v>0</v>
      </c>
      <c r="M22" s="23">
        <f t="shared" si="5"/>
        <v>0</v>
      </c>
      <c r="N22" s="24">
        <f t="shared" si="6"/>
        <v>0</v>
      </c>
    </row>
    <row r="23" spans="1:14" s="22" customFormat="1" ht="42" customHeight="1" thickBot="1" x14ac:dyDescent="0.3">
      <c r="A23" s="19"/>
      <c r="B23" s="42"/>
      <c r="C23" s="42"/>
      <c r="D23" s="42"/>
      <c r="E23" s="42"/>
      <c r="F23" s="42"/>
      <c r="G23" s="42"/>
      <c r="H23" s="42"/>
      <c r="I23" s="42"/>
      <c r="J23" s="42"/>
      <c r="K23" s="42"/>
      <c r="L23" s="43" t="s">
        <v>34</v>
      </c>
      <c r="M23" s="43"/>
      <c r="N23" s="25">
        <f>SUMIF(F:F,0%,K:K)</f>
        <v>0</v>
      </c>
    </row>
    <row r="24" spans="1:14" s="22" customFormat="1" ht="39" customHeight="1" thickBot="1" x14ac:dyDescent="0.3">
      <c r="A24" s="60" t="s">
        <v>23</v>
      </c>
      <c r="B24" s="61"/>
      <c r="C24" s="61"/>
      <c r="D24" s="61"/>
      <c r="E24" s="61"/>
      <c r="F24" s="61"/>
      <c r="G24" s="61"/>
      <c r="H24" s="61"/>
      <c r="I24" s="61"/>
      <c r="J24" s="61"/>
      <c r="K24" s="61"/>
      <c r="L24" s="44" t="s">
        <v>10</v>
      </c>
      <c r="M24" s="44"/>
      <c r="N24" s="26">
        <f>SUMIF(F:F,5%,K:K)</f>
        <v>0</v>
      </c>
    </row>
    <row r="25" spans="1:14" s="22" customFormat="1" ht="26.45" customHeight="1" x14ac:dyDescent="0.25">
      <c r="A25" s="57" t="s">
        <v>36</v>
      </c>
      <c r="B25" s="57"/>
      <c r="C25" s="57"/>
      <c r="D25" s="57"/>
      <c r="E25" s="57"/>
      <c r="F25" s="57"/>
      <c r="G25" s="57"/>
      <c r="H25" s="57"/>
      <c r="I25" s="57"/>
      <c r="J25" s="57"/>
      <c r="K25" s="58"/>
      <c r="L25" s="44" t="s">
        <v>11</v>
      </c>
      <c r="M25" s="44"/>
      <c r="N25" s="26">
        <f>SUMIF(F:F,19%,K:K)</f>
        <v>0</v>
      </c>
    </row>
    <row r="26" spans="1:14" s="22" customFormat="1" ht="26.45" customHeight="1" x14ac:dyDescent="0.25">
      <c r="A26" s="59"/>
      <c r="B26" s="59"/>
      <c r="C26" s="59"/>
      <c r="D26" s="59"/>
      <c r="E26" s="59"/>
      <c r="F26" s="59"/>
      <c r="G26" s="59"/>
      <c r="H26" s="59"/>
      <c r="I26" s="59"/>
      <c r="J26" s="59"/>
      <c r="K26" s="59"/>
      <c r="L26" s="45" t="s">
        <v>7</v>
      </c>
      <c r="M26" s="46"/>
      <c r="N26" s="27">
        <f>SUM(N23:N25)</f>
        <v>0</v>
      </c>
    </row>
    <row r="27" spans="1:14" s="22" customFormat="1" ht="26.45" customHeight="1" x14ac:dyDescent="0.25">
      <c r="A27" s="59"/>
      <c r="B27" s="59"/>
      <c r="C27" s="59"/>
      <c r="D27" s="59"/>
      <c r="E27" s="59"/>
      <c r="F27" s="59"/>
      <c r="G27" s="59"/>
      <c r="H27" s="59"/>
      <c r="I27" s="59"/>
      <c r="J27" s="59"/>
      <c r="K27" s="59"/>
      <c r="L27" s="47" t="s">
        <v>12</v>
      </c>
      <c r="M27" s="48"/>
      <c r="N27" s="26">
        <f>SUMIF(F:F,5%,L:L)</f>
        <v>0</v>
      </c>
    </row>
    <row r="28" spans="1:14" s="22" customFormat="1" ht="26.45" customHeight="1" x14ac:dyDescent="0.25">
      <c r="A28" s="59"/>
      <c r="B28" s="59"/>
      <c r="C28" s="59"/>
      <c r="D28" s="59"/>
      <c r="E28" s="59"/>
      <c r="F28" s="59"/>
      <c r="G28" s="59"/>
      <c r="H28" s="59"/>
      <c r="I28" s="59"/>
      <c r="J28" s="59"/>
      <c r="K28" s="59"/>
      <c r="L28" s="47" t="s">
        <v>13</v>
      </c>
      <c r="M28" s="48"/>
      <c r="N28" s="26">
        <f>SUMIF(F:F,19%,L:L)</f>
        <v>0</v>
      </c>
    </row>
    <row r="29" spans="1:14" s="22" customFormat="1" ht="26.45" customHeight="1" x14ac:dyDescent="0.25">
      <c r="A29" s="59"/>
      <c r="B29" s="59"/>
      <c r="C29" s="59"/>
      <c r="D29" s="59"/>
      <c r="E29" s="59"/>
      <c r="F29" s="59"/>
      <c r="G29" s="59"/>
      <c r="H29" s="59"/>
      <c r="I29" s="59"/>
      <c r="J29" s="59"/>
      <c r="K29" s="59"/>
      <c r="L29" s="45" t="s">
        <v>14</v>
      </c>
      <c r="M29" s="46"/>
      <c r="N29" s="27">
        <f>SUM(N27:N28)</f>
        <v>0</v>
      </c>
    </row>
    <row r="30" spans="1:14" s="22" customFormat="1" ht="26.45" customHeight="1" x14ac:dyDescent="0.25">
      <c r="A30" s="59"/>
      <c r="B30" s="59"/>
      <c r="C30" s="59"/>
      <c r="D30" s="59"/>
      <c r="E30" s="59"/>
      <c r="F30" s="59"/>
      <c r="G30" s="59"/>
      <c r="H30" s="59"/>
      <c r="I30" s="59"/>
      <c r="J30" s="59"/>
      <c r="K30" s="59"/>
      <c r="L30" s="65" t="s">
        <v>32</v>
      </c>
      <c r="M30" s="66"/>
      <c r="N30" s="26">
        <f>ROUND(SUM(M20:M22),0)</f>
        <v>0</v>
      </c>
    </row>
    <row r="31" spans="1:14" s="22" customFormat="1" ht="26.45" customHeight="1" x14ac:dyDescent="0.25">
      <c r="A31" s="59"/>
      <c r="B31" s="59"/>
      <c r="C31" s="59"/>
      <c r="D31" s="59"/>
      <c r="E31" s="59"/>
      <c r="F31" s="59"/>
      <c r="G31" s="59"/>
      <c r="H31" s="59"/>
      <c r="I31" s="59"/>
      <c r="J31" s="59"/>
      <c r="K31" s="59"/>
      <c r="L31" s="67" t="s">
        <v>31</v>
      </c>
      <c r="M31" s="68"/>
      <c r="N31" s="27">
        <f>SUM(N30)</f>
        <v>0</v>
      </c>
    </row>
    <row r="32" spans="1:14" s="22" customFormat="1" ht="26.45" customHeight="1" x14ac:dyDescent="0.25">
      <c r="A32" s="59"/>
      <c r="B32" s="59"/>
      <c r="C32" s="59"/>
      <c r="D32" s="59"/>
      <c r="E32" s="59"/>
      <c r="F32" s="59"/>
      <c r="G32" s="59"/>
      <c r="H32" s="59"/>
      <c r="I32" s="59"/>
      <c r="J32" s="59"/>
      <c r="K32" s="59"/>
      <c r="L32" s="67" t="s">
        <v>15</v>
      </c>
      <c r="M32" s="68"/>
      <c r="N32" s="27">
        <f>+N26+N29+N31</f>
        <v>0</v>
      </c>
    </row>
    <row r="33" spans="1:5" x14ac:dyDescent="0.25">
      <c r="A33" s="29"/>
      <c r="B33" s="29"/>
      <c r="C33" s="33"/>
      <c r="D33" s="29"/>
      <c r="E33" s="29"/>
    </row>
    <row r="34" spans="1:5" x14ac:dyDescent="0.25">
      <c r="A34" s="29"/>
      <c r="B34" s="55"/>
      <c r="C34" s="33"/>
      <c r="D34" s="29"/>
      <c r="E34" s="29"/>
    </row>
    <row r="35" spans="1:5" x14ac:dyDescent="0.25">
      <c r="A35" s="29"/>
      <c r="B35" s="55"/>
      <c r="C35" s="33"/>
      <c r="D35" s="29"/>
      <c r="E35" s="29"/>
    </row>
    <row r="36" spans="1:5" x14ac:dyDescent="0.25">
      <c r="A36" s="29"/>
      <c r="B36" s="55"/>
      <c r="C36" s="33"/>
      <c r="D36" s="29"/>
      <c r="E36" s="29"/>
    </row>
    <row r="37" spans="1:5" ht="15.75" thickBot="1" x14ac:dyDescent="0.3">
      <c r="A37" s="29"/>
      <c r="B37" s="56"/>
      <c r="C37" s="33"/>
      <c r="D37" s="29"/>
      <c r="E37" s="29"/>
    </row>
    <row r="38" spans="1:5" x14ac:dyDescent="0.25">
      <c r="A38" s="29"/>
      <c r="B38" s="30" t="s">
        <v>19</v>
      </c>
      <c r="C38" s="33"/>
      <c r="D38" s="29"/>
      <c r="E38" s="29"/>
    </row>
    <row r="39" spans="1:5" x14ac:dyDescent="0.25">
      <c r="A39" s="29"/>
      <c r="B39" s="29"/>
      <c r="C39" s="33"/>
      <c r="D39" s="29"/>
      <c r="E39" s="29"/>
    </row>
    <row r="40" spans="1:5" x14ac:dyDescent="0.25">
      <c r="A40" s="28" t="s">
        <v>38</v>
      </c>
    </row>
  </sheetData>
  <sheetProtection algorithmName="SHA-512" hashValue="7S32Pyc1ujSnATZ5BPNKqCI5src0I+d1GM87s7NpivZ9Xt4rktXzl4UGIEgA0DpH3fyJID4w2x0YipWLlMM1Pw==" saltValue="xN3UhH+e/hz1eFggNKuT2A==" spinCount="100000" sheet="1" selectLockedCells="1"/>
  <mergeCells count="26">
    <mergeCell ref="M2:N5"/>
    <mergeCell ref="B34:B37"/>
    <mergeCell ref="A25:K32"/>
    <mergeCell ref="A24:K24"/>
    <mergeCell ref="A10:B10"/>
    <mergeCell ref="A2:A5"/>
    <mergeCell ref="B2:L2"/>
    <mergeCell ref="B3:L3"/>
    <mergeCell ref="B4:L5"/>
    <mergeCell ref="L30:M30"/>
    <mergeCell ref="L31:M31"/>
    <mergeCell ref="L29:M29"/>
    <mergeCell ref="C12:F12"/>
    <mergeCell ref="A12:B16"/>
    <mergeCell ref="E10:G10"/>
    <mergeCell ref="L32:M32"/>
    <mergeCell ref="L24:M24"/>
    <mergeCell ref="L25:M25"/>
    <mergeCell ref="L26:M26"/>
    <mergeCell ref="L27:M27"/>
    <mergeCell ref="L28:M28"/>
    <mergeCell ref="C14:F14"/>
    <mergeCell ref="C16:F16"/>
    <mergeCell ref="K10:M10"/>
    <mergeCell ref="B23:K23"/>
    <mergeCell ref="L23:M23"/>
  </mergeCells>
  <dataValidations count="1">
    <dataValidation type="whole" allowBlank="1" showInputMessage="1" showErrorMessage="1" sqref="E20:E22">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F20:F22</xm:sqref>
        </x14:dataValidation>
        <x14:dataValidation type="list" allowBlank="1" showInputMessage="1" showErrorMessage="1">
          <x14:formula1>
            <xm:f>Hoja2!$F$7:$F$8</xm:f>
          </x14:formula1>
          <xm:sqref>H20:H22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2023-05-05T05:01:47Z</dcterms:modified>
</cp:coreProperties>
</file>