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DEC\2023\4. ASEO Y CAFETERIA\"/>
    </mc:Choice>
  </mc:AlternateContent>
  <xr:revisionPtr revIDLastSave="0" documentId="8_{CEE65CC8-8D31-4CA4-8270-0F9366D2F44A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Hoja1!$A$1:$O$63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5" i="1" l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A38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L21" i="1"/>
  <c r="L22" i="1"/>
  <c r="J21" i="1"/>
  <c r="J22" i="1"/>
  <c r="H21" i="1"/>
  <c r="K21" i="1" s="1"/>
  <c r="H22" i="1"/>
  <c r="K22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M22" i="1" l="1"/>
  <c r="N22" i="1"/>
  <c r="O22" i="1" s="1"/>
  <c r="M21" i="1"/>
  <c r="N21" i="1"/>
  <c r="O21" i="1" s="1"/>
  <c r="H20" i="1"/>
  <c r="J20" i="1"/>
  <c r="L20" i="1"/>
  <c r="M20" i="1" s="1"/>
  <c r="N20" i="1" l="1"/>
  <c r="O20" i="1" s="1"/>
  <c r="K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H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<sst xmlns="http://schemas.openxmlformats.org/spreadsheetml/2006/main" count="105" uniqueCount="76">
  <si>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</si>
  <si>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</si>
  <si>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</si>
  <si>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</si>
  <si>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</si>
  <si>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</si>
  <si>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</si>
  <si>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</si>
  <si>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</si>
  <si>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</si>
  <si>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NIT. Y/O C.C.</t>
  </si>
  <si>
    <t>PERSONAS NATURALES  NO RESPONSABLES DE IVA</t>
  </si>
  <si>
    <t>PERSONAS NATURALES  RESPONSABLES DE IVA</t>
  </si>
  <si>
    <t>MARCAS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</si>
  <si>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</si>
  <si>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</si>
  <si>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</si>
  <si>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</si>
  <si>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</si>
  <si>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</si>
  <si>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</si>
  <si>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</si>
  <si>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</si>
  <si>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</si>
  <si>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</si>
  <si>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VALOR IMPUESTO NACIONAL AL CONSUMO –INC</t>
  </si>
  <si>
    <t>COTIZACIÓN PARA PROCESOS DE BIENES Y/O SERVICIOS</t>
  </si>
  <si>
    <t>CÓDIGO: ABSr125</t>
  </si>
  <si>
    <t>PÁGINA 1 DE 1</t>
  </si>
  <si>
    <t>32.1</t>
  </si>
  <si>
    <t>VERSIÓN: 3</t>
  </si>
  <si>
    <t>VIGENCIA: 2022-07-27</t>
  </si>
  <si>
    <t>Código Serie Documental (Ver Tabla de Retención Documental).</t>
  </si>
  <si>
    <t>Alcohol Industrial 3800 c.c. garrafa, marca reconocida.</t>
  </si>
  <si>
    <t>Garrafa</t>
  </si>
  <si>
    <t>Ambientador general en espray 400 CC. Desinfectante marca reconocida</t>
  </si>
  <si>
    <t>Unidad</t>
  </si>
  <si>
    <t>hipoclorito de sodio en garrafa con volumen de 3800 c.c. industrial, marca reconocida.</t>
  </si>
  <si>
    <t>Jabón antibacterial para manos líquido, presentación 3800 C.C. marca reconocida</t>
  </si>
  <si>
    <t>Limpia vidrios presentación 3800 C.C.,marca reconocida</t>
  </si>
  <si>
    <t>Limpiador multiusos desinfectante para pisos, presentación 3800 C.C. marca conocida.</t>
  </si>
  <si>
    <t>Creolina concentrada 4 litros</t>
  </si>
  <si>
    <t>Varsol multiusos ecológico, presentación garrafa por 3800 c.c.,marca reconocida</t>
  </si>
  <si>
    <t>Bolsa para la basura industrial capacidad 80X100 cms, calibre mínimo o 3 parquete por 6 Unidades colores verde, negro, rojo y blanco</t>
  </si>
  <si>
    <t>Paquete</t>
  </si>
  <si>
    <t>Bolsa para basura industrial, colores negro, blanco, verde y rojo, capacidad 52x60 cm capacidad 10 Lt, paquete por 6 unidades</t>
  </si>
  <si>
    <t>Bayetilla roja y blanca 50x50 cm</t>
  </si>
  <si>
    <t>Detergente en polvo presentación bolsa por 1 Kg, marca reconocida</t>
  </si>
  <si>
    <t>Bolsa</t>
  </si>
  <si>
    <t>Escoba de 35 x 8 x 13 cm, material de base en plástico con acople tipo rosca, marca reconocida tamaño grande.</t>
  </si>
  <si>
    <t>Mopa de fibras de algodón con mango en metal ancho 100cm, cabo 160 cm</t>
  </si>
  <si>
    <t>Limpiador de vidrios mango extensible genérico 3 mts</t>
  </si>
  <si>
    <t>Guante desechable de nitrilo negro, libre de talco, presentación caja x 100 unidades talla L.</t>
  </si>
  <si>
    <t>Pares</t>
  </si>
  <si>
    <t>Caja</t>
  </si>
  <si>
    <t>Guante para el hogar y la industria en caucho suave, borde reforzado, antideslizante, marca reconocida talla 8, 8 1/2, 9, calibre 25, la unidad equivale al par</t>
  </si>
  <si>
    <t>Insecticida mata cucarachas aerosol presentación en aerosol por 285 M.L., marca reconocida</t>
  </si>
  <si>
    <t>Lavaplatos en crema 450g marca reconocida</t>
  </si>
  <si>
    <t>Limpiador abrasivo 500 CC marca reconocida</t>
  </si>
  <si>
    <t>Limpión de toalla 50 x 50 cm.</t>
  </si>
  <si>
    <t>Limpión o paño absorbente de 38 x 25 cm para cocina reutilizable, marca reconocida</t>
  </si>
  <si>
    <t>Lustra muebles, presentación por 200 c.c. marca reconocida</t>
  </si>
  <si>
    <t>Papel higiénico yumbo doble hoja, 250 mts mínimo, marca reconocida, paquete por 4 unidades</t>
  </si>
  <si>
    <t>Toalla desechables de papel para manos, doble hoja paquete por 150 unidades, color blanco, marca reconocida.</t>
  </si>
  <si>
    <t>Tapabocas Desechables, resorte a la oreja, doble filtro, adaptador nasal ajustable, en algodón, caja por 100 unidades.</t>
  </si>
  <si>
    <t>Trapero elaborado con hilaza de algodón natural, mecha con peso de 450gr, extensión mínima 32 cm.</t>
  </si>
  <si>
    <t>Café excelso consumo nacional molido 100% café tostado, molino sin descafeinar bolsa x 500grs., marca reconocida</t>
  </si>
  <si>
    <t>Libra</t>
  </si>
  <si>
    <t>Azúcar x 5 gr. Paquete de 200 tubos stick pack, bolsa por 10 paquetes marca reconocida.</t>
  </si>
  <si>
    <t>Bebida aromática sabores surtidos caja por 48 cubos, marca reconocida</t>
  </si>
  <si>
    <t>Vaso desechable en cartón para agua capacidad 7oz, paquete por 50 unidades, marca reconocida</t>
  </si>
  <si>
    <t>Vaso desechable en cartón para bebida caliente 4oz, paquete por 50 unidades, marca reconocida</t>
  </si>
  <si>
    <t>Balde de plástico 10 litros varios colores</t>
  </si>
  <si>
    <t>Balde plástico 8 litros varios colores</t>
  </si>
  <si>
    <t>Atomizador plástico (tarro) 500 ml.</t>
  </si>
  <si>
    <t>Balde 12 litros material plástico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</si>
</sst>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8" applyNumberFormat="0" applyAlignment="0" applyProtection="0"/>
    <xf numFmtId="0" fontId="21" fillId="8" borderId="19" applyNumberFormat="0" applyAlignment="0" applyProtection="0"/>
    <xf numFmtId="0" fontId="22" fillId="8" borderId="18" applyNumberFormat="0" applyAlignment="0" applyProtection="0"/>
    <xf numFmtId="0" fontId="23" fillId="0" borderId="20" applyNumberFormat="0" applyFill="0" applyAlignment="0" applyProtection="0"/>
    <xf numFmtId="0" fontId="24" fillId="9" borderId="21" applyNumberFormat="0" applyAlignment="0" applyProtection="0"/>
    <xf numFmtId="0" fontId="25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52">
    <xf numFmtId="0" fontId="0" fillId="0" borderId="0" xfId="0"/>
    <xf numFmtId="43" fontId="3" fillId="0" borderId="1" xfId="3" applyFont="1" applyFill="1" applyBorder="1" applyAlignment="1" applyProtection="1">
      <alignment horizontal="center" vertical="center"/>
      <protection hidden="1"/>
    </xf>
    <xf numFmtId="43" fontId="3" fillId="0" borderId="1" xfId="3" applyFont="1" applyFill="1" applyBorder="1" applyAlignment="1" applyProtection="1">
      <alignment vertical="center"/>
      <protection hidden="1"/>
    </xf>
    <xf numFmtId="9" fontId="0" fillId="0" borderId="0" xfId="1" applyFo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center" wrapText="1"/>
      <protection hidden="1"/>
    </xf>
    <xf numFmtId="43" fontId="8" fillId="3" borderId="1" xfId="3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9" fontId="0" fillId="0" borderId="0" xfId="0" applyNumberFormat="1"/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 applyProtection="1">
      <alignment horizontal="center" vertical="center"/>
      <protection hidden="1"/>
    </xf>
    <xf numFmtId="0" fontId="3" fillId="35" borderId="1" xfId="0" applyFont="1" applyFill="1" applyBorder="1" applyAlignment="1" applyProtection="1">
      <alignment horizontal="left" vertical="center" wrapText="1"/>
      <protection locked="0"/>
    </xf>
    <xf numFmtId="1" fontId="12" fillId="35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[0] 2" xfId="2" xr:uid="{00000000-0005-0000-0000-000021000000}"/>
    <cellStyle name="Millares 2" xfId="3" xr:uid="{00000000-0005-0000-0000-000022000000}"/>
    <cellStyle name="Neutral" xfId="11" builtinId="28" customBuiltin="1"/>
    <cellStyle name="Normal" xfId="0" builtinId="0"/>
    <cellStyle name="Notas" xfId="18" builtinId="10" customBuiltin="1"/>
    <cellStyle name="Porcentaje" xfId="1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topLeftCell="A5" zoomScaleNormal="100" zoomScaleSheetLayoutView="70" zoomScalePageLayoutView="55" workbookViewId="0">
      <selection activeCell="A23" sqref="A23"/>
    </sheetView>
  </sheetViews>
  <sheetFormatPr baseColWidth="10" defaultColWidth="11.42578125" defaultRowHeight="15" x14ac:dyDescent="0.25"/>
  <cols>
    <col min="1" max="1" width="13.28515625" style="5" customWidth="1"/>
    <col min="2" max="2" width="56.5703125" style="5" customWidth="1"/>
    <col min="3" max="3" width="21" style="5" customWidth="1"/>
    <col min="4" max="4" width="16.140625" style="5" customWidth="1"/>
    <col min="5" max="5" width="17" style="5" customWidth="1"/>
    <col min="6" max="6" width="13.5703125" style="5" customWidth="1"/>
    <col min="7" max="7" width="12.85546875" style="5" customWidth="1"/>
    <col min="8" max="8" width="15" style="5" customWidth="1"/>
    <col min="9" max="9" width="20.28515625" style="5" customWidth="1"/>
    <col min="10" max="10" width="15" style="5" customWidth="1"/>
    <col min="11" max="11" width="17.85546875" style="7" customWidth="1"/>
    <col min="12" max="13" width="16.7109375" style="7" customWidth="1"/>
    <col min="14" max="14" width="14.7109375" style="7" customWidth="1"/>
    <col min="15" max="15" width="18.7109375" style="7" customWidth="1"/>
    <col min="16" max="16384" width="11.42578125" style="7"/>
  </cols>
  <sheetData>
    <row r="1" spans="1:15" x14ac:dyDescent="0.25">
      <c r="F1" s="6"/>
    </row>
    <row r="2" spans="1:15" ht="15.75" customHeight="1" x14ac:dyDescent="0.25">
      <c r="A2" s="30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9" t="s">
        <v>27</v>
      </c>
      <c r="O2" s="29"/>
    </row>
    <row r="3" spans="1:15" ht="15.75" customHeight="1" x14ac:dyDescent="0.25">
      <c r="A3" s="30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29" t="s">
        <v>30</v>
      </c>
      <c r="O3" s="29"/>
    </row>
    <row r="4" spans="1:15" ht="16.5" customHeight="1" x14ac:dyDescent="0.25">
      <c r="A4" s="30"/>
      <c r="B4" s="40" t="s">
        <v>26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9" t="s">
        <v>31</v>
      </c>
      <c r="O4" s="29"/>
    </row>
    <row r="5" spans="1:15" ht="15" customHeight="1" x14ac:dyDescent="0.25">
      <c r="A5" s="3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9" t="s">
        <v>28</v>
      </c>
      <c r="O5" s="29"/>
    </row>
    <row r="7" spans="1:15" x14ac:dyDescent="0.25">
      <c r="A7" s="8" t="s">
        <v>29</v>
      </c>
    </row>
    <row r="8" spans="1:15" x14ac:dyDescent="0.25">
      <c r="A8" s="8"/>
    </row>
    <row r="9" spans="1:15" x14ac:dyDescent="0.25">
      <c r="A9" s="9" t="s">
        <v>22</v>
      </c>
    </row>
    <row r="10" spans="1:15" ht="25.5" customHeight="1" x14ac:dyDescent="0.25">
      <c r="A10" s="41" t="s">
        <v>21</v>
      </c>
      <c r="B10" s="41"/>
      <c r="C10" s="10"/>
      <c r="E10" s="11" t="s">
        <v>15</v>
      </c>
      <c r="F10" s="43"/>
      <c r="G10" s="44"/>
      <c r="K10" s="12" t="s">
        <v>10</v>
      </c>
      <c r="L10" s="45"/>
      <c r="M10" s="46"/>
      <c r="N10" s="47"/>
    </row>
    <row r="11" spans="1:15" ht="15.75" thickBot="1" x14ac:dyDescent="0.3">
      <c r="A11" s="10"/>
      <c r="B11" s="10"/>
      <c r="C11" s="10"/>
      <c r="E11" s="13"/>
      <c r="F11" s="13"/>
      <c r="G11" s="13"/>
      <c r="K11" s="14"/>
      <c r="L11" s="15"/>
      <c r="M11" s="15"/>
      <c r="N11" s="15"/>
    </row>
    <row r="12" spans="1:15" ht="30.75" customHeight="1" thickBot="1" x14ac:dyDescent="0.3">
      <c r="A12" s="34" t="s">
        <v>19</v>
      </c>
      <c r="B12" s="35"/>
      <c r="C12" s="16"/>
      <c r="D12" s="31" t="s">
        <v>11</v>
      </c>
      <c r="E12" s="32"/>
      <c r="F12" s="32"/>
      <c r="G12" s="33"/>
      <c r="H12" s="4"/>
      <c r="I12" s="24"/>
      <c r="J12" s="24"/>
      <c r="K12" s="14"/>
    </row>
    <row r="13" spans="1:15" ht="15.75" thickBot="1" x14ac:dyDescent="0.3">
      <c r="A13" s="36"/>
      <c r="B13" s="37"/>
      <c r="C13" s="16"/>
      <c r="D13" s="15"/>
      <c r="E13" s="13"/>
      <c r="F13" s="13"/>
      <c r="G13" s="13"/>
      <c r="K13" s="14"/>
    </row>
    <row r="14" spans="1:15" ht="30" customHeight="1" thickBot="1" x14ac:dyDescent="0.3">
      <c r="A14" s="36"/>
      <c r="B14" s="37"/>
      <c r="C14" s="16"/>
      <c r="D14" s="31" t="s">
        <v>12</v>
      </c>
      <c r="E14" s="32"/>
      <c r="F14" s="32"/>
      <c r="G14" s="33"/>
      <c r="H14" s="4"/>
      <c r="I14" s="24"/>
      <c r="J14" s="24"/>
      <c r="K14" s="14"/>
    </row>
    <row r="15" spans="1:15" ht="18.75" customHeight="1" thickBot="1" x14ac:dyDescent="0.3">
      <c r="A15" s="36"/>
      <c r="B15" s="37"/>
      <c r="C15" s="16"/>
      <c r="E15" s="13"/>
      <c r="F15" s="13"/>
      <c r="G15" s="13"/>
      <c r="K15" s="14"/>
    </row>
    <row r="16" spans="1:15" ht="24" customHeight="1" thickBot="1" x14ac:dyDescent="0.3">
      <c r="A16" s="38"/>
      <c r="B16" s="39"/>
      <c r="C16" s="16"/>
      <c r="D16" s="31" t="s">
        <v>16</v>
      </c>
      <c r="E16" s="32"/>
      <c r="F16" s="32"/>
      <c r="G16" s="33"/>
      <c r="H16" s="4"/>
      <c r="I16" s="24"/>
      <c r="J16" s="24"/>
      <c r="K16" s="14"/>
      <c r="L16" s="15"/>
      <c r="M16" s="15"/>
      <c r="N16" s="15"/>
    </row>
    <row r="17" spans="1:15" x14ac:dyDescent="0.25">
      <c r="A17" s="10"/>
      <c r="B17" s="10"/>
      <c r="C17" s="10"/>
      <c r="E17" s="13"/>
      <c r="F17" s="13"/>
      <c r="G17" s="13"/>
      <c r="K17" s="14"/>
      <c r="L17" s="15"/>
      <c r="M17" s="15"/>
      <c r="N17" s="15"/>
    </row>
    <row r="19" spans="1:15" s="20" customFormat="1" ht="111.75" customHeight="1" x14ac:dyDescent="0.25">
      <c r="A19" s="17" t="s">
        <v>20</v>
      </c>
      <c r="B19" s="17" t="s">
        <v>2</v>
      </c>
      <c r="C19" s="17" t="s">
        <v>13</v>
      </c>
      <c r="D19" s="17" t="s">
        <v>3</v>
      </c>
      <c r="E19" s="17" t="s">
        <v>17</v>
      </c>
      <c r="F19" s="18" t="s">
        <v>4</v>
      </c>
      <c r="G19" s="19" t="s">
        <v>18</v>
      </c>
      <c r="H19" s="18" t="s">
        <v>5</v>
      </c>
      <c r="I19" s="18" t="s">
        <v>24</v>
      </c>
      <c r="J19" s="18" t="s">
        <v>25</v>
      </c>
      <c r="K19" s="18" t="s">
        <v>6</v>
      </c>
      <c r="L19" s="18" t="s">
        <v>7</v>
      </c>
      <c r="M19" s="18" t="s">
        <v>8</v>
      </c>
      <c r="N19" s="18" t="s">
        <v>23</v>
      </c>
      <c r="O19" s="18" t="s">
        <v>9</v>
      </c>
    </row>
    <row r="20" spans="1:15" s="20" customFormat="1" x14ac:dyDescent="0.2">
      <c r="A20" s="26">
        <v>1</v>
      </c>
      <c r="B20" s="50" t="s">
        <v>33</v>
      </c>
      <c r="C20" s="27"/>
      <c r="D20" s="51">
        <v>1</v>
      </c>
      <c r="E20" s="51" t="s">
        <v>34</v>
      </c>
      <c r="F20" s="28"/>
      <c r="G20" s="23">
        <v>0</v>
      </c>
      <c r="H20" s="1">
        <f t="shared" ref="H20:H55" si="0">+ROUND(F20*G20,0)</f>
        <v>0</v>
      </c>
      <c r="I20" s="23">
        <v>0</v>
      </c>
      <c r="J20" s="1">
        <f t="shared" ref="J20:J55" si="1">ROUND(F20*I20,0)</f>
        <v>0</v>
      </c>
      <c r="K20" s="1">
        <f t="shared" ref="K20:K55" si="2">ROUND(F20+H20+J20,0)</f>
        <v>0</v>
      </c>
      <c r="L20" s="1">
        <f t="shared" ref="L20:L55" si="3">ROUND(F20*D20,0)</f>
        <v>0</v>
      </c>
      <c r="M20" s="1">
        <f t="shared" ref="M20:M55" si="4">ROUND(L20*G20,0)</f>
        <v>0</v>
      </c>
      <c r="N20" s="1">
        <f t="shared" ref="N20:N55" si="5">ROUND(L20*I20,0)</f>
        <v>0</v>
      </c>
      <c r="O20" s="2">
        <f t="shared" ref="O20:O55" si="6">ROUND(L20+N20+M20,0)</f>
        <v>0</v>
      </c>
    </row>
    <row r="21" spans="1:15" s="20" customFormat="1" ht="25.5" x14ac:dyDescent="0.2">
      <c r="A21" s="26">
        <f>+A20+1</f>
        <v>2</v>
      </c>
      <c r="B21" s="50" t="s">
        <v>35</v>
      </c>
      <c r="C21" s="27"/>
      <c r="D21" s="51">
        <v>1</v>
      </c>
      <c r="E21" s="51" t="s">
        <v>36</v>
      </c>
      <c r="F21" s="28"/>
      <c r="G21" s="23">
        <v>0</v>
      </c>
      <c r="H21" s="1">
        <f t="shared" si="0"/>
        <v>0</v>
      </c>
      <c r="I21" s="23"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2">
        <f t="shared" si="6"/>
        <v>0</v>
      </c>
    </row>
    <row r="22" spans="1:15" s="20" customFormat="1" ht="25.5" x14ac:dyDescent="0.2">
      <c r="A22" s="26">
        <f t="shared" ref="A22:A55" si="7">+A21+1</f>
        <v>3</v>
      </c>
      <c r="B22" s="50" t="s">
        <v>37</v>
      </c>
      <c r="C22" s="27"/>
      <c r="D22" s="51">
        <v>1</v>
      </c>
      <c r="E22" s="51" t="s">
        <v>34</v>
      </c>
      <c r="F22" s="28"/>
      <c r="G22" s="23">
        <v>0</v>
      </c>
      <c r="H22" s="1">
        <f t="shared" si="0"/>
        <v>0</v>
      </c>
      <c r="I22" s="23"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2">
        <f t="shared" si="6"/>
        <v>0</v>
      </c>
    </row>
    <row r="23" spans="1:15" s="20" customFormat="1" ht="25.5" x14ac:dyDescent="0.2">
      <c r="A23" s="26">
        <f t="shared" si="7"/>
        <v>4</v>
      </c>
      <c r="B23" s="50" t="s">
        <v>38</v>
      </c>
      <c r="C23" s="27"/>
      <c r="D23" s="51">
        <v>1</v>
      </c>
      <c r="E23" s="51" t="s">
        <v>34</v>
      </c>
      <c r="F23" s="28"/>
      <c r="G23" s="23">
        <v>0</v>
      </c>
      <c r="H23" s="1">
        <f t="shared" si="0"/>
        <v>0</v>
      </c>
      <c r="I23" s="23"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2">
        <f t="shared" si="6"/>
        <v>0</v>
      </c>
    </row>
    <row r="24" spans="1:15" s="20" customFormat="1" x14ac:dyDescent="0.2">
      <c r="A24" s="26">
        <f t="shared" si="7"/>
        <v>5</v>
      </c>
      <c r="B24" s="50" t="s">
        <v>39</v>
      </c>
      <c r="C24" s="27"/>
      <c r="D24" s="51">
        <v>1</v>
      </c>
      <c r="E24" s="51" t="s">
        <v>34</v>
      </c>
      <c r="F24" s="28"/>
      <c r="G24" s="23">
        <v>0</v>
      </c>
      <c r="H24" s="1">
        <f t="shared" si="0"/>
        <v>0</v>
      </c>
      <c r="I24" s="23"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2">
        <f t="shared" si="6"/>
        <v>0</v>
      </c>
    </row>
    <row r="25" spans="1:15" s="20" customFormat="1" ht="25.5" x14ac:dyDescent="0.2">
      <c r="A25" s="26">
        <f t="shared" si="7"/>
        <v>6</v>
      </c>
      <c r="B25" s="50" t="s">
        <v>40</v>
      </c>
      <c r="C25" s="27"/>
      <c r="D25" s="51">
        <v>1</v>
      </c>
      <c r="E25" s="51" t="s">
        <v>34</v>
      </c>
      <c r="F25" s="28"/>
      <c r="G25" s="23">
        <v>0</v>
      </c>
      <c r="H25" s="1">
        <f t="shared" si="0"/>
        <v>0</v>
      </c>
      <c r="I25" s="23"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2">
        <f t="shared" si="6"/>
        <v>0</v>
      </c>
    </row>
    <row r="26" spans="1:15" s="20" customFormat="1" x14ac:dyDescent="0.2">
      <c r="A26" s="26">
        <f t="shared" si="7"/>
        <v>7</v>
      </c>
      <c r="B26" s="50" t="s">
        <v>41</v>
      </c>
      <c r="C26" s="27"/>
      <c r="D26" s="51">
        <v>1</v>
      </c>
      <c r="E26" s="51" t="s">
        <v>34</v>
      </c>
      <c r="F26" s="28"/>
      <c r="G26" s="23">
        <v>0</v>
      </c>
      <c r="H26" s="1">
        <f t="shared" si="0"/>
        <v>0</v>
      </c>
      <c r="I26" s="23"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2">
        <f t="shared" si="6"/>
        <v>0</v>
      </c>
    </row>
    <row r="27" spans="1:15" s="20" customFormat="1" ht="25.5" x14ac:dyDescent="0.2">
      <c r="A27" s="26">
        <f t="shared" si="7"/>
        <v>8</v>
      </c>
      <c r="B27" s="50" t="s">
        <v>42</v>
      </c>
      <c r="C27" s="27"/>
      <c r="D27" s="51">
        <v>1</v>
      </c>
      <c r="E27" s="51" t="s">
        <v>34</v>
      </c>
      <c r="F27" s="28"/>
      <c r="G27" s="23">
        <v>0</v>
      </c>
      <c r="H27" s="1">
        <f t="shared" si="0"/>
        <v>0</v>
      </c>
      <c r="I27" s="23"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2">
        <f t="shared" si="6"/>
        <v>0</v>
      </c>
    </row>
    <row r="28" spans="1:15" s="20" customFormat="1" ht="38.25" x14ac:dyDescent="0.2">
      <c r="A28" s="26">
        <f t="shared" si="7"/>
        <v>9</v>
      </c>
      <c r="B28" s="50" t="s">
        <v>43</v>
      </c>
      <c r="C28" s="27"/>
      <c r="D28" s="51">
        <v>1</v>
      </c>
      <c r="E28" s="51" t="s">
        <v>44</v>
      </c>
      <c r="F28" s="28"/>
      <c r="G28" s="23">
        <v>0</v>
      </c>
      <c r="H28" s="1">
        <f t="shared" si="0"/>
        <v>0</v>
      </c>
      <c r="I28" s="23"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2">
        <f t="shared" si="6"/>
        <v>0</v>
      </c>
    </row>
    <row r="29" spans="1:15" s="20" customFormat="1" ht="25.5" x14ac:dyDescent="0.2">
      <c r="A29" s="26">
        <f t="shared" si="7"/>
        <v>10</v>
      </c>
      <c r="B29" s="50" t="s">
        <v>45</v>
      </c>
      <c r="C29" s="27"/>
      <c r="D29" s="51">
        <v>1</v>
      </c>
      <c r="E29" s="51" t="s">
        <v>44</v>
      </c>
      <c r="F29" s="28"/>
      <c r="G29" s="23">
        <v>0</v>
      </c>
      <c r="H29" s="1">
        <f t="shared" si="0"/>
        <v>0</v>
      </c>
      <c r="I29" s="23"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2">
        <f t="shared" si="6"/>
        <v>0</v>
      </c>
    </row>
    <row r="30" spans="1:15" s="20" customFormat="1" x14ac:dyDescent="0.2">
      <c r="A30" s="26">
        <f t="shared" si="7"/>
        <v>11</v>
      </c>
      <c r="B30" s="50" t="s">
        <v>46</v>
      </c>
      <c r="C30" s="27"/>
      <c r="D30" s="51">
        <v>1</v>
      </c>
      <c r="E30" s="51" t="s">
        <v>36</v>
      </c>
      <c r="F30" s="28"/>
      <c r="G30" s="23">
        <v>0</v>
      </c>
      <c r="H30" s="1">
        <f t="shared" si="0"/>
        <v>0</v>
      </c>
      <c r="I30" s="23"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2">
        <f t="shared" si="6"/>
        <v>0</v>
      </c>
    </row>
    <row r="31" spans="1:15" s="20" customFormat="1" ht="25.5" x14ac:dyDescent="0.2">
      <c r="A31" s="26">
        <f t="shared" si="7"/>
        <v>12</v>
      </c>
      <c r="B31" s="50" t="s">
        <v>47</v>
      </c>
      <c r="C31" s="27"/>
      <c r="D31" s="51">
        <v>1</v>
      </c>
      <c r="E31" s="51" t="s">
        <v>48</v>
      </c>
      <c r="F31" s="28"/>
      <c r="G31" s="23">
        <v>0</v>
      </c>
      <c r="H31" s="1">
        <f t="shared" si="0"/>
        <v>0</v>
      </c>
      <c r="I31" s="23"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2">
        <f t="shared" si="6"/>
        <v>0</v>
      </c>
    </row>
    <row r="32" spans="1:15" s="20" customFormat="1" ht="25.5" x14ac:dyDescent="0.2">
      <c r="A32" s="26">
        <f t="shared" si="7"/>
        <v>13</v>
      </c>
      <c r="B32" s="50" t="s">
        <v>49</v>
      </c>
      <c r="C32" s="27"/>
      <c r="D32" s="51">
        <v>1</v>
      </c>
      <c r="E32" s="51" t="s">
        <v>36</v>
      </c>
      <c r="F32" s="28"/>
      <c r="G32" s="23">
        <v>0</v>
      </c>
      <c r="H32" s="1">
        <f t="shared" si="0"/>
        <v>0</v>
      </c>
      <c r="I32" s="23"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2">
        <f t="shared" si="6"/>
        <v>0</v>
      </c>
    </row>
    <row r="33" spans="1:15" s="20" customFormat="1" ht="25.5" x14ac:dyDescent="0.2">
      <c r="A33" s="26">
        <f t="shared" si="7"/>
        <v>14</v>
      </c>
      <c r="B33" s="50" t="s">
        <v>50</v>
      </c>
      <c r="C33" s="27"/>
      <c r="D33" s="51">
        <v>1</v>
      </c>
      <c r="E33" s="51" t="s">
        <v>36</v>
      </c>
      <c r="F33" s="28"/>
      <c r="G33" s="23">
        <v>0</v>
      </c>
      <c r="H33" s="1">
        <f t="shared" si="0"/>
        <v>0</v>
      </c>
      <c r="I33" s="23"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2">
        <f t="shared" si="6"/>
        <v>0</v>
      </c>
    </row>
    <row r="34" spans="1:15" s="20" customFormat="1" x14ac:dyDescent="0.2">
      <c r="A34" s="26">
        <f t="shared" si="7"/>
        <v>15</v>
      </c>
      <c r="B34" s="50" t="s">
        <v>51</v>
      </c>
      <c r="C34" s="27"/>
      <c r="D34" s="51">
        <v>1</v>
      </c>
      <c r="E34" s="51" t="s">
        <v>36</v>
      </c>
      <c r="F34" s="28"/>
      <c r="G34" s="23">
        <v>0</v>
      </c>
      <c r="H34" s="1">
        <f t="shared" si="0"/>
        <v>0</v>
      </c>
      <c r="I34" s="23"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2">
        <f t="shared" si="6"/>
        <v>0</v>
      </c>
    </row>
    <row r="35" spans="1:15" s="20" customFormat="1" ht="25.5" x14ac:dyDescent="0.2">
      <c r="A35" s="26">
        <f t="shared" si="7"/>
        <v>16</v>
      </c>
      <c r="B35" s="50" t="s">
        <v>52</v>
      </c>
      <c r="C35" s="27"/>
      <c r="D35" s="51">
        <v>1</v>
      </c>
      <c r="E35" s="51" t="s">
        <v>54</v>
      </c>
      <c r="F35" s="28"/>
      <c r="G35" s="23">
        <v>0</v>
      </c>
      <c r="H35" s="1">
        <f t="shared" si="0"/>
        <v>0</v>
      </c>
      <c r="I35" s="23"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2">
        <f t="shared" si="6"/>
        <v>0</v>
      </c>
    </row>
    <row r="36" spans="1:15" s="20" customFormat="1" ht="38.25" x14ac:dyDescent="0.2">
      <c r="A36" s="26">
        <f t="shared" si="7"/>
        <v>17</v>
      </c>
      <c r="B36" s="50" t="s">
        <v>55</v>
      </c>
      <c r="C36" s="27"/>
      <c r="D36" s="51">
        <v>1</v>
      </c>
      <c r="E36" s="51" t="s">
        <v>53</v>
      </c>
      <c r="F36" s="28"/>
      <c r="G36" s="23">
        <v>0</v>
      </c>
      <c r="H36" s="1">
        <f t="shared" si="0"/>
        <v>0</v>
      </c>
      <c r="I36" s="23"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f t="shared" si="5"/>
        <v>0</v>
      </c>
      <c r="O36" s="2">
        <f t="shared" si="6"/>
        <v>0</v>
      </c>
    </row>
    <row r="37" spans="1:15" s="20" customFormat="1" ht="25.5" x14ac:dyDescent="0.2">
      <c r="A37" s="26">
        <f t="shared" si="7"/>
        <v>18</v>
      </c>
      <c r="B37" s="50" t="s">
        <v>56</v>
      </c>
      <c r="C37" s="27"/>
      <c r="D37" s="51">
        <v>1</v>
      </c>
      <c r="E37" s="51" t="s">
        <v>36</v>
      </c>
      <c r="F37" s="28"/>
      <c r="G37" s="23">
        <v>0</v>
      </c>
      <c r="H37" s="1">
        <f t="shared" si="0"/>
        <v>0</v>
      </c>
      <c r="I37" s="23"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f t="shared" si="5"/>
        <v>0</v>
      </c>
      <c r="O37" s="2">
        <f t="shared" si="6"/>
        <v>0</v>
      </c>
    </row>
    <row r="38" spans="1:15" s="20" customFormat="1" x14ac:dyDescent="0.2">
      <c r="A38" s="26">
        <f t="shared" si="7"/>
        <v>19</v>
      </c>
      <c r="B38" s="50" t="s">
        <v>57</v>
      </c>
      <c r="C38" s="27"/>
      <c r="D38" s="51">
        <v>1</v>
      </c>
      <c r="E38" s="51" t="s">
        <v>36</v>
      </c>
      <c r="F38" s="28"/>
      <c r="G38" s="23">
        <v>0</v>
      </c>
      <c r="H38" s="1">
        <f t="shared" si="0"/>
        <v>0</v>
      </c>
      <c r="I38" s="23"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  <c r="M38" s="1">
        <f t="shared" si="4"/>
        <v>0</v>
      </c>
      <c r="N38" s="1">
        <f t="shared" si="5"/>
        <v>0</v>
      </c>
      <c r="O38" s="2">
        <f t="shared" si="6"/>
        <v>0</v>
      </c>
    </row>
    <row r="39" spans="1:15" s="20" customFormat="1" x14ac:dyDescent="0.2">
      <c r="A39" s="26">
        <f t="shared" si="7"/>
        <v>20</v>
      </c>
      <c r="B39" s="50" t="s">
        <v>58</v>
      </c>
      <c r="C39" s="27"/>
      <c r="D39" s="51">
        <v>1</v>
      </c>
      <c r="E39" s="51" t="s">
        <v>36</v>
      </c>
      <c r="F39" s="28"/>
      <c r="G39" s="23">
        <v>0</v>
      </c>
      <c r="H39" s="1">
        <f t="shared" si="0"/>
        <v>0</v>
      </c>
      <c r="I39" s="23"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  <c r="M39" s="1">
        <f t="shared" si="4"/>
        <v>0</v>
      </c>
      <c r="N39" s="1">
        <f t="shared" si="5"/>
        <v>0</v>
      </c>
      <c r="O39" s="2">
        <f t="shared" si="6"/>
        <v>0</v>
      </c>
    </row>
    <row r="40" spans="1:15" s="20" customFormat="1" x14ac:dyDescent="0.2">
      <c r="A40" s="26">
        <f t="shared" si="7"/>
        <v>21</v>
      </c>
      <c r="B40" s="50" t="s">
        <v>59</v>
      </c>
      <c r="C40" s="27"/>
      <c r="D40" s="51">
        <v>1</v>
      </c>
      <c r="E40" s="51" t="s">
        <v>36</v>
      </c>
      <c r="F40" s="28"/>
      <c r="G40" s="23">
        <v>0</v>
      </c>
      <c r="H40" s="1">
        <f t="shared" si="0"/>
        <v>0</v>
      </c>
      <c r="I40" s="23"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f t="shared" si="5"/>
        <v>0</v>
      </c>
      <c r="O40" s="2">
        <f t="shared" si="6"/>
        <v>0</v>
      </c>
    </row>
    <row r="41" spans="1:15" s="20" customFormat="1" ht="25.5" x14ac:dyDescent="0.2">
      <c r="A41" s="26">
        <f t="shared" si="7"/>
        <v>22</v>
      </c>
      <c r="B41" s="50" t="s">
        <v>60</v>
      </c>
      <c r="C41" s="27"/>
      <c r="D41" s="51">
        <v>1</v>
      </c>
      <c r="E41" s="51" t="s">
        <v>36</v>
      </c>
      <c r="F41" s="28"/>
      <c r="G41" s="23">
        <v>0</v>
      </c>
      <c r="H41" s="1">
        <f t="shared" si="0"/>
        <v>0</v>
      </c>
      <c r="I41" s="23"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  <c r="M41" s="1">
        <f t="shared" si="4"/>
        <v>0</v>
      </c>
      <c r="N41" s="1">
        <f t="shared" si="5"/>
        <v>0</v>
      </c>
      <c r="O41" s="2">
        <f t="shared" si="6"/>
        <v>0</v>
      </c>
    </row>
    <row r="42" spans="1:15" s="20" customFormat="1" x14ac:dyDescent="0.2">
      <c r="A42" s="26">
        <f t="shared" si="7"/>
        <v>23</v>
      </c>
      <c r="B42" s="50" t="s">
        <v>61</v>
      </c>
      <c r="C42" s="27"/>
      <c r="D42" s="51">
        <v>1</v>
      </c>
      <c r="E42" s="51" t="s">
        <v>36</v>
      </c>
      <c r="F42" s="28"/>
      <c r="G42" s="23">
        <v>0</v>
      </c>
      <c r="H42" s="1">
        <f t="shared" si="0"/>
        <v>0</v>
      </c>
      <c r="I42" s="23"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  <c r="M42" s="1">
        <f t="shared" si="4"/>
        <v>0</v>
      </c>
      <c r="N42" s="1">
        <f t="shared" si="5"/>
        <v>0</v>
      </c>
      <c r="O42" s="2">
        <f t="shared" si="6"/>
        <v>0</v>
      </c>
    </row>
    <row r="43" spans="1:15" s="20" customFormat="1" ht="25.5" x14ac:dyDescent="0.2">
      <c r="A43" s="26">
        <f t="shared" si="7"/>
        <v>24</v>
      </c>
      <c r="B43" s="50" t="s">
        <v>62</v>
      </c>
      <c r="C43" s="27"/>
      <c r="D43" s="51">
        <v>1</v>
      </c>
      <c r="E43" s="51" t="s">
        <v>44</v>
      </c>
      <c r="F43" s="28"/>
      <c r="G43" s="23">
        <v>0</v>
      </c>
      <c r="H43" s="1">
        <f t="shared" si="0"/>
        <v>0</v>
      </c>
      <c r="I43" s="23"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  <c r="M43" s="1">
        <f t="shared" si="4"/>
        <v>0</v>
      </c>
      <c r="N43" s="1">
        <f t="shared" si="5"/>
        <v>0</v>
      </c>
      <c r="O43" s="2">
        <f t="shared" si="6"/>
        <v>0</v>
      </c>
    </row>
    <row r="44" spans="1:15" s="20" customFormat="1" ht="25.5" x14ac:dyDescent="0.2">
      <c r="A44" s="26">
        <f t="shared" si="7"/>
        <v>25</v>
      </c>
      <c r="B44" s="50" t="s">
        <v>63</v>
      </c>
      <c r="C44" s="27"/>
      <c r="D44" s="51">
        <v>1</v>
      </c>
      <c r="E44" s="51" t="s">
        <v>44</v>
      </c>
      <c r="F44" s="28"/>
      <c r="G44" s="23">
        <v>0</v>
      </c>
      <c r="H44" s="1">
        <f t="shared" si="0"/>
        <v>0</v>
      </c>
      <c r="I44" s="23"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  <c r="M44" s="1">
        <f t="shared" si="4"/>
        <v>0</v>
      </c>
      <c r="N44" s="1">
        <f t="shared" si="5"/>
        <v>0</v>
      </c>
      <c r="O44" s="2">
        <f t="shared" si="6"/>
        <v>0</v>
      </c>
    </row>
    <row r="45" spans="1:15" s="20" customFormat="1" ht="25.5" x14ac:dyDescent="0.2">
      <c r="A45" s="26">
        <f t="shared" si="7"/>
        <v>26</v>
      </c>
      <c r="B45" s="50" t="s">
        <v>64</v>
      </c>
      <c r="C45" s="27"/>
      <c r="D45" s="51">
        <v>1</v>
      </c>
      <c r="E45" s="51" t="s">
        <v>54</v>
      </c>
      <c r="F45" s="28"/>
      <c r="G45" s="23">
        <v>0</v>
      </c>
      <c r="H45" s="1">
        <f t="shared" si="0"/>
        <v>0</v>
      </c>
      <c r="I45" s="23"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  <c r="M45" s="1">
        <f t="shared" si="4"/>
        <v>0</v>
      </c>
      <c r="N45" s="1">
        <f t="shared" si="5"/>
        <v>0</v>
      </c>
      <c r="O45" s="2">
        <f t="shared" si="6"/>
        <v>0</v>
      </c>
    </row>
    <row r="46" spans="1:15" s="20" customFormat="1" ht="25.5" x14ac:dyDescent="0.2">
      <c r="A46" s="26">
        <f t="shared" si="7"/>
        <v>27</v>
      </c>
      <c r="B46" s="50" t="s">
        <v>65</v>
      </c>
      <c r="C46" s="27"/>
      <c r="D46" s="51">
        <v>1</v>
      </c>
      <c r="E46" s="51" t="s">
        <v>36</v>
      </c>
      <c r="F46" s="28"/>
      <c r="G46" s="23">
        <v>0</v>
      </c>
      <c r="H46" s="1">
        <f t="shared" si="0"/>
        <v>0</v>
      </c>
      <c r="I46" s="23"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  <c r="M46" s="1">
        <f t="shared" si="4"/>
        <v>0</v>
      </c>
      <c r="N46" s="1">
        <f t="shared" si="5"/>
        <v>0</v>
      </c>
      <c r="O46" s="2">
        <f t="shared" si="6"/>
        <v>0</v>
      </c>
    </row>
    <row r="47" spans="1:15" s="20" customFormat="1" ht="25.5" x14ac:dyDescent="0.2">
      <c r="A47" s="26">
        <f t="shared" si="7"/>
        <v>28</v>
      </c>
      <c r="B47" s="50" t="s">
        <v>66</v>
      </c>
      <c r="C47" s="27"/>
      <c r="D47" s="51">
        <v>1</v>
      </c>
      <c r="E47" s="51" t="s">
        <v>67</v>
      </c>
      <c r="F47" s="28"/>
      <c r="G47" s="23">
        <v>0</v>
      </c>
      <c r="H47" s="1">
        <f t="shared" si="0"/>
        <v>0</v>
      </c>
      <c r="I47" s="23"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  <c r="M47" s="1">
        <f t="shared" si="4"/>
        <v>0</v>
      </c>
      <c r="N47" s="1">
        <f t="shared" si="5"/>
        <v>0</v>
      </c>
      <c r="O47" s="2">
        <f t="shared" si="6"/>
        <v>0</v>
      </c>
    </row>
    <row r="48" spans="1:15" s="20" customFormat="1" ht="25.5" x14ac:dyDescent="0.2">
      <c r="A48" s="26">
        <f t="shared" si="7"/>
        <v>29</v>
      </c>
      <c r="B48" s="50" t="s">
        <v>68</v>
      </c>
      <c r="C48" s="27"/>
      <c r="D48" s="51">
        <v>1</v>
      </c>
      <c r="E48" s="51" t="s">
        <v>48</v>
      </c>
      <c r="F48" s="28"/>
      <c r="G48" s="23">
        <v>0</v>
      </c>
      <c r="H48" s="1">
        <f t="shared" si="0"/>
        <v>0</v>
      </c>
      <c r="I48" s="23"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  <c r="M48" s="1">
        <f t="shared" si="4"/>
        <v>0</v>
      </c>
      <c r="N48" s="1">
        <f t="shared" si="5"/>
        <v>0</v>
      </c>
      <c r="O48" s="2">
        <f t="shared" si="6"/>
        <v>0</v>
      </c>
    </row>
    <row r="49" spans="1:15" s="20" customFormat="1" ht="25.5" x14ac:dyDescent="0.2">
      <c r="A49" s="26">
        <f t="shared" si="7"/>
        <v>30</v>
      </c>
      <c r="B49" s="50" t="s">
        <v>69</v>
      </c>
      <c r="C49" s="27"/>
      <c r="D49" s="51">
        <v>1</v>
      </c>
      <c r="E49" s="51" t="s">
        <v>54</v>
      </c>
      <c r="F49" s="28"/>
      <c r="G49" s="23">
        <v>0</v>
      </c>
      <c r="H49" s="1">
        <f t="shared" si="0"/>
        <v>0</v>
      </c>
      <c r="I49" s="23"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  <c r="M49" s="1">
        <f t="shared" si="4"/>
        <v>0</v>
      </c>
      <c r="N49" s="1">
        <f t="shared" si="5"/>
        <v>0</v>
      </c>
      <c r="O49" s="2">
        <f t="shared" si="6"/>
        <v>0</v>
      </c>
    </row>
    <row r="50" spans="1:15" s="20" customFormat="1" ht="25.5" x14ac:dyDescent="0.2">
      <c r="A50" s="26">
        <f t="shared" si="7"/>
        <v>31</v>
      </c>
      <c r="B50" s="50" t="s">
        <v>70</v>
      </c>
      <c r="C50" s="27"/>
      <c r="D50" s="51">
        <v>1</v>
      </c>
      <c r="E50" s="51" t="s">
        <v>44</v>
      </c>
      <c r="F50" s="28"/>
      <c r="G50" s="23">
        <v>0</v>
      </c>
      <c r="H50" s="1">
        <f t="shared" si="0"/>
        <v>0</v>
      </c>
      <c r="I50" s="23"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  <c r="M50" s="1">
        <f t="shared" si="4"/>
        <v>0</v>
      </c>
      <c r="N50" s="1">
        <f t="shared" si="5"/>
        <v>0</v>
      </c>
      <c r="O50" s="2">
        <f t="shared" si="6"/>
        <v>0</v>
      </c>
    </row>
    <row r="51" spans="1:15" s="20" customFormat="1" ht="25.5" x14ac:dyDescent="0.2">
      <c r="A51" s="26">
        <f t="shared" si="7"/>
        <v>32</v>
      </c>
      <c r="B51" s="50" t="s">
        <v>71</v>
      </c>
      <c r="C51" s="27"/>
      <c r="D51" s="51">
        <v>1</v>
      </c>
      <c r="E51" s="51" t="s">
        <v>44</v>
      </c>
      <c r="F51" s="28"/>
      <c r="G51" s="23">
        <v>0</v>
      </c>
      <c r="H51" s="1">
        <f t="shared" si="0"/>
        <v>0</v>
      </c>
      <c r="I51" s="23"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  <c r="M51" s="1">
        <f t="shared" si="4"/>
        <v>0</v>
      </c>
      <c r="N51" s="1">
        <f t="shared" si="5"/>
        <v>0</v>
      </c>
      <c r="O51" s="2">
        <f t="shared" si="6"/>
        <v>0</v>
      </c>
    </row>
    <row r="52" spans="1:15" s="20" customFormat="1" x14ac:dyDescent="0.2">
      <c r="A52" s="26">
        <f t="shared" si="7"/>
        <v>33</v>
      </c>
      <c r="B52" s="50" t="s">
        <v>72</v>
      </c>
      <c r="C52" s="27"/>
      <c r="D52" s="51">
        <v>1</v>
      </c>
      <c r="E52" s="51" t="s">
        <v>36</v>
      </c>
      <c r="F52" s="28"/>
      <c r="G52" s="23">
        <v>0</v>
      </c>
      <c r="H52" s="1">
        <f t="shared" si="0"/>
        <v>0</v>
      </c>
      <c r="I52" s="23"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  <c r="M52" s="1">
        <f t="shared" si="4"/>
        <v>0</v>
      </c>
      <c r="N52" s="1">
        <f t="shared" si="5"/>
        <v>0</v>
      </c>
      <c r="O52" s="2">
        <f t="shared" si="6"/>
        <v>0</v>
      </c>
    </row>
    <row r="53" spans="1:15" s="20" customFormat="1" x14ac:dyDescent="0.2">
      <c r="A53" s="26">
        <f t="shared" si="7"/>
        <v>34</v>
      </c>
      <c r="B53" s="50" t="s">
        <v>73</v>
      </c>
      <c r="C53" s="27"/>
      <c r="D53" s="51">
        <v>1</v>
      </c>
      <c r="E53" s="51" t="s">
        <v>36</v>
      </c>
      <c r="F53" s="28"/>
      <c r="G53" s="23">
        <v>0</v>
      </c>
      <c r="H53" s="1">
        <f t="shared" si="0"/>
        <v>0</v>
      </c>
      <c r="I53" s="23"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  <c r="M53" s="1">
        <f t="shared" si="4"/>
        <v>0</v>
      </c>
      <c r="N53" s="1">
        <f t="shared" si="5"/>
        <v>0</v>
      </c>
      <c r="O53" s="2">
        <f t="shared" si="6"/>
        <v>0</v>
      </c>
    </row>
    <row r="54" spans="1:15" s="20" customFormat="1" x14ac:dyDescent="0.2">
      <c r="A54" s="26">
        <f t="shared" si="7"/>
        <v>35</v>
      </c>
      <c r="B54" s="50" t="s">
        <v>74</v>
      </c>
      <c r="C54" s="27"/>
      <c r="D54" s="51">
        <v>1</v>
      </c>
      <c r="E54" s="51" t="s">
        <v>36</v>
      </c>
      <c r="F54" s="28"/>
      <c r="G54" s="23">
        <v>0</v>
      </c>
      <c r="H54" s="1">
        <f t="shared" si="0"/>
        <v>0</v>
      </c>
      <c r="I54" s="23"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  <c r="M54" s="1">
        <f t="shared" si="4"/>
        <v>0</v>
      </c>
      <c r="N54" s="1">
        <f t="shared" si="5"/>
        <v>0</v>
      </c>
      <c r="O54" s="2">
        <f t="shared" si="6"/>
        <v>0</v>
      </c>
    </row>
    <row r="55" spans="1:15" s="20" customFormat="1" x14ac:dyDescent="0.2">
      <c r="A55" s="26">
        <f t="shared" si="7"/>
        <v>36</v>
      </c>
      <c r="B55" s="50" t="s">
        <v>75</v>
      </c>
      <c r="C55" s="27"/>
      <c r="D55" s="51">
        <v>1</v>
      </c>
      <c r="E55" s="51" t="s">
        <v>36</v>
      </c>
      <c r="F55" s="28"/>
      <c r="G55" s="23">
        <v>0</v>
      </c>
      <c r="H55" s="1">
        <f t="shared" si="0"/>
        <v>0</v>
      </c>
      <c r="I55" s="23"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  <c r="M55" s="1">
        <f t="shared" si="4"/>
        <v>0</v>
      </c>
      <c r="N55" s="1">
        <f t="shared" si="5"/>
        <v>0</v>
      </c>
      <c r="O55" s="2">
        <f t="shared" si="6"/>
        <v>0</v>
      </c>
    </row>
    <row r="58" spans="1:15" x14ac:dyDescent="0.25">
      <c r="B58" s="25"/>
      <c r="C58" s="25"/>
    </row>
    <row r="59" spans="1:15" x14ac:dyDescent="0.25">
      <c r="B59" s="48"/>
      <c r="C59" s="48"/>
    </row>
    <row r="60" spans="1:15" ht="15.75" thickBot="1" x14ac:dyDescent="0.3">
      <c r="B60" s="49"/>
      <c r="C60" s="49"/>
    </row>
    <row r="61" spans="1:15" x14ac:dyDescent="0.25">
      <c r="B61" s="42" t="s">
        <v>14</v>
      </c>
      <c r="C61" s="42"/>
    </row>
    <row r="63" spans="1:15" x14ac:dyDescent="0.25">
      <c r="A63" s="21" t="s">
        <v>32</v>
      </c>
    </row>
  </sheetData>
  <sheetProtection selectLockedCells="1"/>
  <mergeCells count="17">
    <mergeCell ref="A10:B10"/>
    <mergeCell ref="B61:C61"/>
    <mergeCell ref="D14:G14"/>
    <mergeCell ref="D16:G16"/>
    <mergeCell ref="F10:G10"/>
    <mergeCell ref="L10:N10"/>
    <mergeCell ref="B59:C60"/>
    <mergeCell ref="A2:A5"/>
    <mergeCell ref="D12:G12"/>
    <mergeCell ref="A12:B16"/>
    <mergeCell ref="B2:M2"/>
    <mergeCell ref="B3:M3"/>
    <mergeCell ref="B4:M5"/>
    <mergeCell ref="N2:O2"/>
    <mergeCell ref="N3:O3"/>
    <mergeCell ref="N4:O4"/>
    <mergeCell ref="N5:O5"/>
  </mergeCells>
  <dataValidations count="1">
    <dataValidation type="whole" allowBlank="1" showInputMessage="1" showErrorMessage="1" sqref="F20:F55" xr:uid="{00000000-0002-0000-0000-000000000000}">
      <formula1>0</formula1>
      <formula2>100000000</formula2>
    </dataValidation>
  </dataValidations>
  <pageMargins left="0.7" right="0.7" top="0.75" bottom="0.75" header="0.3" footer="0.3"/>
  <pageSetup paperSize="5" scale="51" orientation="landscape" r:id="rId1"/>
  <colBreaks count="1" manualBreakCount="1">
    <brk id="15" max="4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Hoja2!$D$7:$D$9</xm:f>
          </x14:formula1>
          <xm:sqref>G20:G55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I20:I55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5" x14ac:dyDescent="0.25"/>
  <sheetData>
    <row r="7" spans="4:6" x14ac:dyDescent="0.25">
      <c r="D7" s="3">
        <v>0</v>
      </c>
      <c r="F7" s="22">
        <v>0.08</v>
      </c>
    </row>
    <row r="8" spans="4:6" x14ac:dyDescent="0.25">
      <c r="D8" s="3">
        <v>0.05</v>
      </c>
      <c r="F8" s="3">
        <v>0</v>
      </c>
    </row>
    <row r="9" spans="4:6" x14ac:dyDescent="0.25">
      <c r="D9" s="3">
        <v>0.19</v>
      </c>
    </row>
    <row r="10" spans="4:6" x14ac:dyDescent="0.25">
      <c r="D1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FD01286F2FC409F25C3B5490AFAB1" ma:contentTypeVersion="11" ma:contentTypeDescription="Create a new document." ma:contentTypeScope="" ma:versionID="24e741e755b6ba0df6ce4c8a8553fb73">
  <xsd:schema xmlns:xsd="http://www.w3.org/2001/XMLSchema" xmlns:xs="http://www.w3.org/2001/XMLSchema" xmlns:p="http://schemas.microsoft.com/office/2006/metadata/properties" xmlns:ns3="632c1e4e-69c6-4d1f-81a1-009441d464e5" xmlns:ns4="39f7a895-868e-4739-ab10-589c64175fbd" targetNamespace="http://schemas.microsoft.com/office/2006/metadata/properties" ma:root="true" ma:fieldsID="1b1c0a40124c27a58424e983c82c30ce" ns3:_="" ns4:_="">
    <xsd:import namespace="632c1e4e-69c6-4d1f-81a1-009441d464e5"/>
    <xsd:import namespace="39f7a895-868e-4739-ab10-589c64175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c1e4e-69c6-4d1f-81a1-009441d46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a895-868e-4739-ab10-589c64175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5DBBF-B832-423F-936B-1E71F3349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083AE-2A34-40CD-86CF-CD8A8FEF5E61}">
  <ds:schemaRefs>
    <ds:schemaRef ds:uri="http://schemas.openxmlformats.org/package/2006/metadata/core-properties"/>
    <ds:schemaRef ds:uri="http://purl.org/dc/terms/"/>
    <ds:schemaRef ds:uri="39f7a895-868e-4739-ab10-589c64175fbd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632c1e4e-69c6-4d1f-81a1-009441d464e5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1AC283-58EC-4E17-AB80-3BA019EA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c1e4e-69c6-4d1f-81a1-009441d464e5"/>
    <ds:schemaRef ds:uri="39f7a895-868e-4739-ab10-589c64175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Johana Vargas Peña</cp:lastModifiedBy>
  <cp:lastPrinted>2022-01-27T18:55:46Z</cp:lastPrinted>
  <dcterms:created xsi:type="dcterms:W3CDTF">2017-04-28T13:22:52Z</dcterms:created>
  <dcterms:modified xsi:type="dcterms:W3CDTF">2023-03-29T22:01:10Z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0x010100055FD01286F2FC409F25C3B5490AFAB1</vt:lpwstr>
  </property>
</Properties>
</file>