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OTROS ONE DRIVE\Escritorio\INVITACIONES PÚBLICAS 2022\INV. 010 MANT. PLANTA FÍSICA\ANEXOS\"/>
    </mc:Choice>
  </mc:AlternateContent>
  <bookViews>
    <workbookView showHorizontalScroll="0" showVerticalScroll="0" showSheetTabs="0" xWindow="0" yWindow="0" windowWidth="21600" windowHeight="8040"/>
  </bookViews>
  <sheets>
    <sheet name="Hoja1" sheetId="1" r:id="rId1"/>
    <sheet name="Hoja2" sheetId="2" state="hidden" r:id="rId2"/>
  </sheets>
  <definedNames>
    <definedName name="_xlnm.Print_Area" localSheetId="0">Hoja1!$A$1:$L$42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L29" i="1" l="1"/>
  <c r="L32" i="1" s="1"/>
  <c r="L28" i="1"/>
  <c r="L31" i="1" s="1"/>
  <c r="L20" i="1"/>
  <c r="L21" i="1"/>
  <c r="L22" i="1"/>
  <c r="L24" i="1"/>
  <c r="L25" i="1"/>
  <c r="L26" i="1"/>
  <c r="K20" i="1"/>
  <c r="K21" i="1"/>
  <c r="K22" i="1"/>
  <c r="K24" i="1"/>
  <c r="K25" i="1"/>
  <c r="K26" i="1"/>
  <c r="J20" i="1"/>
  <c r="J21" i="1"/>
  <c r="J22" i="1"/>
  <c r="J23" i="1"/>
  <c r="J24" i="1"/>
  <c r="J25" i="1"/>
  <c r="J26" i="1"/>
  <c r="I20" i="1"/>
  <c r="I21" i="1"/>
  <c r="I22" i="1"/>
  <c r="I24" i="1"/>
  <c r="I25" i="1"/>
  <c r="I26" i="1"/>
  <c r="H20" i="1"/>
  <c r="H21" i="1"/>
  <c r="H22" i="1"/>
  <c r="H23" i="1"/>
  <c r="I23" i="1" s="1"/>
  <c r="H24" i="1"/>
  <c r="H25" i="1"/>
  <c r="H26" i="1"/>
  <c r="A21" i="1"/>
  <c r="A22" i="1"/>
  <c r="A23" i="1" s="1"/>
  <c r="A24" i="1" s="1"/>
  <c r="A25" i="1" s="1"/>
  <c r="A26" i="1" s="1"/>
  <c r="A20" i="1"/>
  <c r="K23" i="1" l="1"/>
  <c r="L23" i="1" s="1"/>
  <c r="L33" i="1"/>
  <c r="J19" i="1"/>
  <c r="L27" i="1" s="1"/>
  <c r="L30" i="1" s="1"/>
  <c r="H19" i="1"/>
  <c r="I19" i="1" s="1"/>
  <c r="L34" i="1" l="1"/>
  <c r="K19" i="1"/>
  <c r="L19" i="1" s="1"/>
</calcChain>
</file>

<file path=xl/comments1.xml><?xml version="1.0" encoding="utf-8"?>
<comments xmlns="http://schemas.openxmlformats.org/spreadsheetml/2006/main">
  <authors>
    <author>MARIO CASTILLO</author>
  </authors>
  <commentList>
    <comment ref="H11"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<sst xmlns="http://schemas.openxmlformats.org/spreadsheetml/2006/main" count="53" uniqueCount="47">
  <si>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</si>
  <si>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</si>
  <si>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</si>
  <si>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</si>
  <si>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</si>
  <si>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</si>
  <si>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</si>
  <si>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</si>
  <si>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</si>
  <si>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</si>
  <si>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</si>
  <si>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</si>
  <si>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</si>
  <si>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</si>
  <si>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</si>
  <si>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</si>
  <si>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</si>
  <si>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</si>
  <si>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</si>
  <si>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</si>
  <si>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</si>
  <si>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</si>
  <si>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</si>
  <si>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</si>
  <si>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</si>
  <si>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</si>
  <si>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</si>
  <si>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TIPO DE CONTRIBUYENTE
 (Seleccione una de las siguientes opciones)</t>
  </si>
  <si>
    <t>PÁGINA: 1 de 1</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</si>
  <si>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</si>
  <si>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</si>
  <si>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</si>
  <si>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</si>
  <si>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</si>
  <si>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t>OFERTA ECONÓMICA CUANTÍA INFERIOR A 100 S.M.M.L.V</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</si>
  <si>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NOTA 4:</t>
    </r>
    <r>
      <rPr>
        <sz val="10"/>
        <color theme="1"/>
        <rFont val="Arial"/>
        <family val="2"/>
      </rPr>
      <t xml:space="preserve"> Los productos y servicios ofertados por la persona naturales  NO RESPONSABLES DE IVA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9: </t>
    </r>
    <r>
      <rPr>
        <sz val="10"/>
        <color theme="1"/>
        <rFont val="Arial"/>
        <family val="2"/>
      </rPr>
      <t xml:space="preserve">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10: </t>
    </r>
    <r>
      <rPr>
        <sz val="10"/>
        <color theme="1"/>
        <rFont val="Arial"/>
        <family val="2"/>
      </rPr>
      <t>Señor cotizante recuerde revisar los términos de la invitación cuantía inferior a 100 SMMLV en su totalidad y tener en cuenta todas las condiciones establecidas para la presentación de la oferta.</t>
    </r>
  </si>
  <si>
    <t>Desmonte de tanques de reserva bloque F</t>
  </si>
  <si>
    <t>Base en concreto para tanques de reserva medidas 2.50 metros x 1.00 metro (incluye materiales)</t>
  </si>
  <si>
    <t>Impermeabilización placa en concreto cubierta bloque F segundo piso (Incluye materiales)</t>
  </si>
  <si>
    <t>Cambio, suministro e instalación de claraboyas medidas 1,10 m2 en policarbonato grosor 8mm.</t>
  </si>
  <si>
    <t>Demolición placa elevada en concreto de 1 m x 1m espesor 8cm en bloque F aulas F-204 a F-206 y cambio y suministro de una (1) teja de fibrocemento # 5 medidas 1,50 m x 0.90 m</t>
  </si>
  <si>
    <t>Instalación tanques de reserva bloque F (incluye accesorios)</t>
  </si>
  <si>
    <t>Retiro escombros</t>
  </si>
  <si>
    <t>vinilo sobre pañete 2 manos</t>
  </si>
  <si>
    <t>UNIDAD</t>
  </si>
  <si>
    <t>METRO CUADRADO</t>
  </si>
  <si>
    <t>GLOBAL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</si>
</sst>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20" applyNumberFormat="0" applyFill="0" applyAlignment="0" applyProtection="0"/>
    <xf numFmtId="0" fontId="15" fillId="0" borderId="21" applyNumberFormat="0" applyFill="0" applyAlignment="0" applyProtection="0"/>
    <xf numFmtId="0" fontId="16" fillId="0" borderId="22"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3" applyNumberFormat="0" applyAlignment="0" applyProtection="0"/>
    <xf numFmtId="0" fontId="21" fillId="8" borderId="24" applyNumberFormat="0" applyAlignment="0" applyProtection="0"/>
    <xf numFmtId="0" fontId="22" fillId="8" borderId="23" applyNumberFormat="0" applyAlignment="0" applyProtection="0"/>
    <xf numFmtId="0" fontId="23" fillId="0" borderId="25" applyNumberFormat="0" applyFill="0" applyAlignment="0" applyProtection="0"/>
    <xf numFmtId="0" fontId="24" fillId="9" borderId="26" applyNumberFormat="0" applyAlignment="0" applyProtection="0"/>
    <xf numFmtId="0" fontId="25" fillId="0" borderId="0" applyNumberFormat="0" applyFill="0" applyBorder="0" applyAlignment="0" applyProtection="0"/>
    <xf numFmtId="0" fontId="5" fillId="10" borderId="27" applyNumberFormat="0" applyFont="0" applyAlignment="0" applyProtection="0"/>
    <xf numFmtId="0" fontId="26" fillId="0" borderId="0" applyNumberFormat="0" applyFill="0" applyBorder="0" applyAlignment="0" applyProtection="0"/>
    <xf numFmtId="0" fontId="27" fillId="0" borderId="28"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3">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6"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1" fillId="2" borderId="0" xfId="0" applyFont="1" applyFill="1" applyProtection="1">
      <protection locked="0"/>
    </xf>
    <xf numFmtId="9" fontId="3" fillId="0" borderId="1" xfId="1" applyFont="1" applyFill="1" applyBorder="1" applyAlignment="1" applyProtection="1">
      <alignment horizontal="center" vertical="center"/>
      <protection locked="0"/>
    </xf>
    <xf numFmtId="43" fontId="12" fillId="0" borderId="6" xfId="3" applyFont="1" applyFill="1" applyBorder="1" applyAlignment="1" applyProtection="1">
      <alignment horizontal="center" vertical="center"/>
      <protection locked="0"/>
    </xf>
    <xf numFmtId="0" fontId="8" fillId="3" borderId="36" xfId="0" applyFont="1" applyFill="1" applyBorder="1" applyAlignment="1" applyProtection="1">
      <alignment horizontal="center" vertical="center" wrapText="1"/>
    </xf>
    <xf numFmtId="0" fontId="8" fillId="3" borderId="4" xfId="0" applyFont="1" applyFill="1" applyBorder="1" applyAlignment="1" applyProtection="1">
      <alignment horizontal="left" vertical="center" wrapText="1"/>
    </xf>
    <xf numFmtId="0" fontId="1" fillId="2" borderId="0" xfId="0" applyFont="1" applyFill="1" applyAlignment="1" applyProtection="1">
      <alignment horizontal="left" vertical="center"/>
    </xf>
    <xf numFmtId="0" fontId="3" fillId="2" borderId="0" xfId="0" applyFont="1" applyFill="1" applyBorder="1" applyAlignment="1" applyProtection="1">
      <alignment horizontal="left" vertical="center"/>
    </xf>
    <xf numFmtId="0" fontId="1" fillId="2" borderId="0" xfId="0" applyFont="1" applyFill="1" applyAlignment="1" applyProtection="1">
      <alignment horizontal="left" vertical="center"/>
      <protection locked="0"/>
    </xf>
    <xf numFmtId="0" fontId="1" fillId="0" borderId="1" xfId="0" applyFont="1" applyBorder="1" applyAlignment="1">
      <alignment horizontal="center" vertical="center" wrapText="1"/>
    </xf>
    <xf numFmtId="0" fontId="1" fillId="0" borderId="37" xfId="0" applyFont="1" applyBorder="1" applyAlignment="1">
      <alignment horizontal="center" vertical="center" wrapText="1"/>
    </xf>
    <xf numFmtId="0" fontId="1" fillId="0" borderId="37" xfId="0" applyFont="1" applyBorder="1" applyAlignment="1">
      <alignment horizontal="left" vertical="center"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3" fillId="2" borderId="16" xfId="0" applyFont="1" applyFill="1" applyBorder="1" applyAlignment="1" applyProtection="1">
      <alignment horizontal="center" vertical="center" wrapText="1"/>
      <protection locked="0"/>
    </xf>
    <xf numFmtId="0" fontId="3" fillId="2" borderId="29" xfId="0" applyFont="1" applyFill="1" applyBorder="1" applyAlignment="1" applyProtection="1">
      <alignment horizontal="center" vertical="center" wrapText="1"/>
      <protection locked="0"/>
    </xf>
    <xf numFmtId="0" fontId="4" fillId="0" borderId="30" xfId="0" applyFont="1" applyBorder="1" applyAlignment="1" applyProtection="1">
      <alignment horizontal="center" vertical="center" wrapText="1"/>
    </xf>
    <xf numFmtId="0" fontId="4" fillId="0" borderId="31" xfId="0" applyFont="1" applyBorder="1" applyAlignment="1" applyProtection="1">
      <alignment horizontal="center" vertical="center" wrapText="1"/>
    </xf>
    <xf numFmtId="0" fontId="4" fillId="0" borderId="32" xfId="0" applyFont="1" applyBorder="1" applyAlignment="1" applyProtection="1">
      <alignment horizontal="center" vertical="center" wrapText="1"/>
    </xf>
    <xf numFmtId="0" fontId="4" fillId="0" borderId="33" xfId="0" applyFont="1" applyBorder="1" applyAlignment="1" applyProtection="1">
      <alignment horizontal="center" vertical="center" wrapText="1"/>
    </xf>
    <xf numFmtId="0" fontId="4" fillId="0" borderId="34" xfId="0" applyFont="1" applyBorder="1" applyAlignment="1" applyProtection="1">
      <alignment horizontal="center" vertical="center" wrapText="1"/>
    </xf>
    <xf numFmtId="0" fontId="4" fillId="0" borderId="35" xfId="0" applyFont="1" applyBorder="1" applyAlignment="1" applyProtection="1">
      <alignment horizontal="center" vertical="center" wrapText="1"/>
    </xf>
    <xf numFmtId="0" fontId="2" fillId="0" borderId="2" xfId="0" applyFont="1" applyBorder="1" applyAlignment="1" applyProtection="1">
      <alignment vertical="top"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42"/>
  <sheetViews>
    <sheetView tabSelected="1" zoomScale="90" zoomScaleNormal="90" zoomScaleSheetLayoutView="85" zoomScalePageLayoutView="55" workbookViewId="0">
      <selection activeCell="F9" sqref="F9:G9"/>
    </sheetView>
  </sheetViews>
  <sheetFormatPr baseColWidth="10" defaultColWidth="11.42578125" defaultRowHeight="15" x14ac:dyDescent="0.25"/>
  <cols>
    <col min="1" max="1" width="10.7109375" style="12" customWidth="1"/>
    <col min="2" max="2" width="102.7109375" style="35" customWidth="1"/>
    <col min="3" max="3" width="13.42578125" style="12" customWidth="1"/>
    <col min="4" max="4" width="13.28515625" style="12" customWidth="1"/>
    <col min="5" max="5" width="15" style="12" customWidth="1"/>
    <col min="6" max="6" width="13.5703125" style="12" customWidth="1"/>
    <col min="7" max="7" width="16.7109375" style="12" customWidth="1"/>
    <col min="8" max="8" width="16.140625" style="12" customWidth="1"/>
    <col min="9" max="9" width="15" style="14" customWidth="1"/>
    <col min="10" max="10" width="16.7109375" style="14" customWidth="1"/>
    <col min="11" max="11" width="14.7109375" style="14" customWidth="1"/>
    <col min="12" max="12" width="18.7109375" style="14" customWidth="1"/>
    <col min="13" max="16384" width="11.42578125" style="14"/>
  </cols>
  <sheetData>
    <row r="1" spans="1:12" x14ac:dyDescent="0.25">
      <c r="F1" s="13"/>
    </row>
    <row r="2" spans="1:12" ht="15.75" customHeight="1" x14ac:dyDescent="0.25">
      <c r="A2" s="65"/>
      <c r="B2" s="72" t="s">
        <v>0</v>
      </c>
      <c r="C2" s="72"/>
      <c r="D2" s="72"/>
      <c r="E2" s="72"/>
      <c r="F2" s="72"/>
      <c r="G2" s="72"/>
      <c r="H2" s="72"/>
      <c r="I2" s="72"/>
      <c r="J2" s="72"/>
      <c r="K2" s="59" t="s">
        <v>28</v>
      </c>
      <c r="L2" s="60"/>
    </row>
    <row r="3" spans="1:12" ht="15.75" customHeight="1" x14ac:dyDescent="0.25">
      <c r="A3" s="65"/>
      <c r="B3" s="72" t="s">
        <v>1</v>
      </c>
      <c r="C3" s="72"/>
      <c r="D3" s="72"/>
      <c r="E3" s="72"/>
      <c r="F3" s="72"/>
      <c r="G3" s="72"/>
      <c r="H3" s="72"/>
      <c r="I3" s="72"/>
      <c r="J3" s="72"/>
      <c r="K3" s="61"/>
      <c r="L3" s="62"/>
    </row>
    <row r="4" spans="1:12" ht="16.5" customHeight="1" x14ac:dyDescent="0.25">
      <c r="A4" s="65"/>
      <c r="B4" s="72" t="s">
        <v>34</v>
      </c>
      <c r="C4" s="72"/>
      <c r="D4" s="72"/>
      <c r="E4" s="72"/>
      <c r="F4" s="72"/>
      <c r="G4" s="72"/>
      <c r="H4" s="72"/>
      <c r="I4" s="72"/>
      <c r="J4" s="72"/>
      <c r="K4" s="61"/>
      <c r="L4" s="62"/>
    </row>
    <row r="5" spans="1:12" ht="15" customHeight="1" x14ac:dyDescent="0.25">
      <c r="A5" s="65"/>
      <c r="B5" s="72"/>
      <c r="C5" s="72"/>
      <c r="D5" s="72"/>
      <c r="E5" s="72"/>
      <c r="F5" s="72"/>
      <c r="G5" s="72"/>
      <c r="H5" s="72"/>
      <c r="I5" s="72"/>
      <c r="J5" s="72"/>
      <c r="K5" s="63"/>
      <c r="L5" s="64"/>
    </row>
    <row r="7" spans="1:12" x14ac:dyDescent="0.25">
      <c r="A7" s="15" t="s">
        <v>32</v>
      </c>
    </row>
    <row r="8" spans="1:12" x14ac:dyDescent="0.25">
      <c r="A8" s="16" t="s">
        <v>31</v>
      </c>
    </row>
    <row r="9" spans="1:12" ht="25.5" customHeight="1" x14ac:dyDescent="0.25">
      <c r="A9" s="46" t="s">
        <v>30</v>
      </c>
      <c r="B9" s="46"/>
      <c r="C9" s="17"/>
      <c r="E9" s="18" t="s">
        <v>21</v>
      </c>
      <c r="F9" s="51"/>
      <c r="G9" s="52"/>
      <c r="I9" s="19" t="s">
        <v>16</v>
      </c>
      <c r="J9" s="53"/>
      <c r="K9" s="54"/>
    </row>
    <row r="10" spans="1:12" ht="15.75" thickBot="1" x14ac:dyDescent="0.3">
      <c r="A10" s="17"/>
      <c r="B10" s="36"/>
      <c r="C10" s="17"/>
      <c r="E10" s="20"/>
      <c r="F10" s="20"/>
      <c r="G10" s="20"/>
      <c r="I10" s="21"/>
      <c r="J10" s="22"/>
      <c r="K10" s="22"/>
    </row>
    <row r="11" spans="1:12" ht="30.75" customHeight="1" thickBot="1" x14ac:dyDescent="0.3">
      <c r="A11" s="66" t="s">
        <v>27</v>
      </c>
      <c r="B11" s="67"/>
      <c r="C11" s="23"/>
      <c r="D11" s="48" t="s">
        <v>17</v>
      </c>
      <c r="E11" s="49"/>
      <c r="F11" s="49"/>
      <c r="G11" s="50"/>
      <c r="H11" s="29"/>
      <c r="I11" s="21"/>
    </row>
    <row r="12" spans="1:12" ht="15.75" thickBot="1" x14ac:dyDescent="0.3">
      <c r="A12" s="68"/>
      <c r="B12" s="69"/>
      <c r="C12" s="23"/>
      <c r="D12" s="24"/>
      <c r="E12" s="20"/>
      <c r="F12" s="20"/>
      <c r="G12" s="20"/>
      <c r="I12" s="21"/>
    </row>
    <row r="13" spans="1:12" ht="30" customHeight="1" thickBot="1" x14ac:dyDescent="0.3">
      <c r="A13" s="68"/>
      <c r="B13" s="69"/>
      <c r="C13" s="23"/>
      <c r="D13" s="48" t="s">
        <v>18</v>
      </c>
      <c r="E13" s="49"/>
      <c r="F13" s="49"/>
      <c r="G13" s="50"/>
      <c r="H13" s="29"/>
      <c r="I13" s="21"/>
    </row>
    <row r="14" spans="1:12" ht="18.75" customHeight="1" thickBot="1" x14ac:dyDescent="0.3">
      <c r="A14" s="68"/>
      <c r="B14" s="69"/>
      <c r="C14" s="23"/>
      <c r="E14" s="20"/>
      <c r="F14" s="20"/>
      <c r="G14" s="20"/>
      <c r="I14" s="21"/>
    </row>
    <row r="15" spans="1:12" ht="24" customHeight="1" thickBot="1" x14ac:dyDescent="0.3">
      <c r="A15" s="70"/>
      <c r="B15" s="71"/>
      <c r="C15" s="23"/>
      <c r="D15" s="48" t="s">
        <v>22</v>
      </c>
      <c r="E15" s="49"/>
      <c r="F15" s="49"/>
      <c r="G15" s="50"/>
      <c r="H15" s="29"/>
      <c r="I15" s="21"/>
      <c r="J15" s="22"/>
      <c r="K15" s="22"/>
    </row>
    <row r="16" spans="1:12" x14ac:dyDescent="0.25">
      <c r="A16" s="17"/>
      <c r="B16" s="36"/>
      <c r="C16" s="17"/>
      <c r="E16" s="20"/>
      <c r="F16" s="20"/>
      <c r="G16" s="20"/>
      <c r="I16" s="21"/>
      <c r="J16" s="22"/>
      <c r="K16" s="22"/>
    </row>
    <row r="18" spans="1:12" s="27" customFormat="1" ht="38.25" customHeight="1" x14ac:dyDescent="0.25">
      <c r="A18" s="25" t="s">
        <v>29</v>
      </c>
      <c r="B18" s="34" t="s">
        <v>2</v>
      </c>
      <c r="C18" s="33" t="s">
        <v>19</v>
      </c>
      <c r="D18" s="33" t="s">
        <v>3</v>
      </c>
      <c r="E18" s="33" t="s">
        <v>24</v>
      </c>
      <c r="F18" s="26" t="s">
        <v>4</v>
      </c>
      <c r="G18" s="26" t="s">
        <v>26</v>
      </c>
      <c r="H18" s="26" t="s">
        <v>5</v>
      </c>
      <c r="I18" s="26" t="s">
        <v>6</v>
      </c>
      <c r="J18" s="26" t="s">
        <v>7</v>
      </c>
      <c r="K18" s="26" t="s">
        <v>8</v>
      </c>
      <c r="L18" s="26" t="s">
        <v>9</v>
      </c>
    </row>
    <row r="19" spans="1:12" s="27" customFormat="1" ht="33" customHeight="1" x14ac:dyDescent="0.25">
      <c r="A19" s="38">
        <v>1</v>
      </c>
      <c r="B19" s="40" t="s">
        <v>36</v>
      </c>
      <c r="C19" s="38"/>
      <c r="D19" s="39">
        <v>3</v>
      </c>
      <c r="E19" s="39" t="s">
        <v>44</v>
      </c>
      <c r="F19" s="32"/>
      <c r="G19" s="31">
        <v>0</v>
      </c>
      <c r="H19" s="1">
        <f>+ROUND(F19*G19,0)</f>
        <v>0</v>
      </c>
      <c r="I19" s="1">
        <f>ROUND(F19+H19,0)</f>
        <v>0</v>
      </c>
      <c r="J19" s="1">
        <f>ROUND(F19*D19,0)</f>
        <v>0</v>
      </c>
      <c r="K19" s="1">
        <f>ROUND(J19*G19,0)</f>
        <v>0</v>
      </c>
      <c r="L19" s="2">
        <f>ROUND(J19+K19,0)</f>
        <v>0</v>
      </c>
    </row>
    <row r="20" spans="1:12" s="27" customFormat="1" ht="33" customHeight="1" x14ac:dyDescent="0.25">
      <c r="A20" s="38">
        <f>+A19+1</f>
        <v>2</v>
      </c>
      <c r="B20" s="40" t="s">
        <v>37</v>
      </c>
      <c r="C20" s="38"/>
      <c r="D20" s="39">
        <v>1</v>
      </c>
      <c r="E20" s="39" t="s">
        <v>44</v>
      </c>
      <c r="F20" s="32"/>
      <c r="G20" s="31">
        <v>0</v>
      </c>
      <c r="H20" s="1">
        <f t="shared" ref="H20:H26" si="0">+ROUND(F20*G20,0)</f>
        <v>0</v>
      </c>
      <c r="I20" s="1">
        <f t="shared" ref="I20:I26" si="1">ROUND(F20+H20,0)</f>
        <v>0</v>
      </c>
      <c r="J20" s="1">
        <f t="shared" ref="J20:J26" si="2">ROUND(F20*D20,0)</f>
        <v>0</v>
      </c>
      <c r="K20" s="1">
        <f t="shared" ref="K20:K26" si="3">ROUND(J20*G20,0)</f>
        <v>0</v>
      </c>
      <c r="L20" s="2">
        <f t="shared" ref="L20:L26" si="4">ROUND(J20+K20,0)</f>
        <v>0</v>
      </c>
    </row>
    <row r="21" spans="1:12" s="27" customFormat="1" ht="33" customHeight="1" x14ac:dyDescent="0.25">
      <c r="A21" s="38">
        <f t="shared" ref="A21:A26" si="5">+A20+1</f>
        <v>3</v>
      </c>
      <c r="B21" s="40" t="s">
        <v>38</v>
      </c>
      <c r="C21" s="38"/>
      <c r="D21" s="39">
        <v>18</v>
      </c>
      <c r="E21" s="39" t="s">
        <v>45</v>
      </c>
      <c r="F21" s="32"/>
      <c r="G21" s="31">
        <v>0</v>
      </c>
      <c r="H21" s="1">
        <f t="shared" si="0"/>
        <v>0</v>
      </c>
      <c r="I21" s="1">
        <f t="shared" si="1"/>
        <v>0</v>
      </c>
      <c r="J21" s="1">
        <f t="shared" si="2"/>
        <v>0</v>
      </c>
      <c r="K21" s="1">
        <f t="shared" si="3"/>
        <v>0</v>
      </c>
      <c r="L21" s="2">
        <f t="shared" si="4"/>
        <v>0</v>
      </c>
    </row>
    <row r="22" spans="1:12" s="27" customFormat="1" ht="33" customHeight="1" x14ac:dyDescent="0.25">
      <c r="A22" s="38">
        <f t="shared" si="5"/>
        <v>4</v>
      </c>
      <c r="B22" s="40" t="s">
        <v>39</v>
      </c>
      <c r="C22" s="38"/>
      <c r="D22" s="39">
        <v>4</v>
      </c>
      <c r="E22" s="39" t="s">
        <v>44</v>
      </c>
      <c r="F22" s="32"/>
      <c r="G22" s="31">
        <v>0</v>
      </c>
      <c r="H22" s="1">
        <f t="shared" si="0"/>
        <v>0</v>
      </c>
      <c r="I22" s="1">
        <f t="shared" si="1"/>
        <v>0</v>
      </c>
      <c r="J22" s="1">
        <f t="shared" si="2"/>
        <v>0</v>
      </c>
      <c r="K22" s="1">
        <f t="shared" si="3"/>
        <v>0</v>
      </c>
      <c r="L22" s="2">
        <f t="shared" si="4"/>
        <v>0</v>
      </c>
    </row>
    <row r="23" spans="1:12" s="27" customFormat="1" ht="33" customHeight="1" x14ac:dyDescent="0.25">
      <c r="A23" s="38">
        <f t="shared" si="5"/>
        <v>5</v>
      </c>
      <c r="B23" s="40" t="s">
        <v>40</v>
      </c>
      <c r="C23" s="38"/>
      <c r="D23" s="39">
        <v>1</v>
      </c>
      <c r="E23" s="39" t="s">
        <v>46</v>
      </c>
      <c r="F23" s="32"/>
      <c r="G23" s="31">
        <v>0</v>
      </c>
      <c r="H23" s="1">
        <f t="shared" si="0"/>
        <v>0</v>
      </c>
      <c r="I23" s="1">
        <f t="shared" si="1"/>
        <v>0</v>
      </c>
      <c r="J23" s="1">
        <f t="shared" si="2"/>
        <v>0</v>
      </c>
      <c r="K23" s="1">
        <f t="shared" si="3"/>
        <v>0</v>
      </c>
      <c r="L23" s="2">
        <f t="shared" si="4"/>
        <v>0</v>
      </c>
    </row>
    <row r="24" spans="1:12" s="27" customFormat="1" ht="33" customHeight="1" x14ac:dyDescent="0.25">
      <c r="A24" s="38">
        <f t="shared" si="5"/>
        <v>6</v>
      </c>
      <c r="B24" s="40" t="s">
        <v>41</v>
      </c>
      <c r="C24" s="38"/>
      <c r="D24" s="39">
        <v>3</v>
      </c>
      <c r="E24" s="39" t="s">
        <v>44</v>
      </c>
      <c r="F24" s="32"/>
      <c r="G24" s="31">
        <v>0</v>
      </c>
      <c r="H24" s="1">
        <f t="shared" si="0"/>
        <v>0</v>
      </c>
      <c r="I24" s="1">
        <f t="shared" si="1"/>
        <v>0</v>
      </c>
      <c r="J24" s="1">
        <f t="shared" si="2"/>
        <v>0</v>
      </c>
      <c r="K24" s="1">
        <f t="shared" si="3"/>
        <v>0</v>
      </c>
      <c r="L24" s="2">
        <f t="shared" si="4"/>
        <v>0</v>
      </c>
    </row>
    <row r="25" spans="1:12" s="27" customFormat="1" ht="33" customHeight="1" x14ac:dyDescent="0.25">
      <c r="A25" s="38">
        <f t="shared" si="5"/>
        <v>7</v>
      </c>
      <c r="B25" s="40" t="s">
        <v>42</v>
      </c>
      <c r="C25" s="38"/>
      <c r="D25" s="39">
        <v>1</v>
      </c>
      <c r="E25" s="39" t="s">
        <v>46</v>
      </c>
      <c r="F25" s="32"/>
      <c r="G25" s="31">
        <v>0</v>
      </c>
      <c r="H25" s="1">
        <f t="shared" si="0"/>
        <v>0</v>
      </c>
      <c r="I25" s="1">
        <f t="shared" si="1"/>
        <v>0</v>
      </c>
      <c r="J25" s="1">
        <f t="shared" si="2"/>
        <v>0</v>
      </c>
      <c r="K25" s="1">
        <f t="shared" si="3"/>
        <v>0</v>
      </c>
      <c r="L25" s="2">
        <f t="shared" si="4"/>
        <v>0</v>
      </c>
    </row>
    <row r="26" spans="1:12" s="27" customFormat="1" ht="33" customHeight="1" x14ac:dyDescent="0.25">
      <c r="A26" s="38">
        <f t="shared" si="5"/>
        <v>8</v>
      </c>
      <c r="B26" s="40" t="s">
        <v>43</v>
      </c>
      <c r="C26" s="38"/>
      <c r="D26" s="39">
        <v>21.7</v>
      </c>
      <c r="E26" s="39" t="s">
        <v>45</v>
      </c>
      <c r="F26" s="32"/>
      <c r="G26" s="31">
        <v>0</v>
      </c>
      <c r="H26" s="1">
        <f t="shared" si="0"/>
        <v>0</v>
      </c>
      <c r="I26" s="1">
        <f t="shared" si="1"/>
        <v>0</v>
      </c>
      <c r="J26" s="1">
        <f t="shared" si="2"/>
        <v>0</v>
      </c>
      <c r="K26" s="1">
        <f t="shared" si="3"/>
        <v>0</v>
      </c>
      <c r="L26" s="2">
        <f t="shared" si="4"/>
        <v>0</v>
      </c>
    </row>
    <row r="27" spans="1:12" s="27" customFormat="1" ht="42" customHeight="1" thickBot="1" x14ac:dyDescent="0.25">
      <c r="A27" s="23"/>
      <c r="B27" s="57"/>
      <c r="C27" s="57"/>
      <c r="D27" s="57"/>
      <c r="E27" s="57"/>
      <c r="F27" s="57"/>
      <c r="G27" s="57"/>
      <c r="H27" s="57"/>
      <c r="I27" s="57"/>
      <c r="J27" s="58"/>
      <c r="K27" s="7" t="s">
        <v>23</v>
      </c>
      <c r="L27" s="4">
        <f>SUMIF(G:G,0%,J:J)</f>
        <v>0</v>
      </c>
    </row>
    <row r="28" spans="1:12" s="27" customFormat="1" ht="39" customHeight="1" thickBot="1" x14ac:dyDescent="0.25">
      <c r="A28" s="43" t="s">
        <v>25</v>
      </c>
      <c r="B28" s="44"/>
      <c r="C28" s="44"/>
      <c r="D28" s="44"/>
      <c r="E28" s="44"/>
      <c r="F28" s="44"/>
      <c r="G28" s="44"/>
      <c r="H28" s="44"/>
      <c r="I28" s="44"/>
      <c r="J28" s="45"/>
      <c r="K28" s="11" t="s">
        <v>10</v>
      </c>
      <c r="L28" s="4">
        <f>SUMIF(G:G,5%,J:J)</f>
        <v>0</v>
      </c>
    </row>
    <row r="29" spans="1:12" s="27" customFormat="1" ht="57" customHeight="1" x14ac:dyDescent="0.2">
      <c r="A29" s="41" t="s">
        <v>35</v>
      </c>
      <c r="B29" s="41"/>
      <c r="C29" s="41"/>
      <c r="D29" s="41"/>
      <c r="E29" s="41"/>
      <c r="F29" s="41"/>
      <c r="G29" s="41"/>
      <c r="H29" s="41"/>
      <c r="I29" s="41"/>
      <c r="J29" s="41"/>
      <c r="K29" s="7" t="s">
        <v>11</v>
      </c>
      <c r="L29" s="4">
        <f>SUMIF(G:G,19%,J:J)</f>
        <v>0</v>
      </c>
    </row>
    <row r="30" spans="1:12" s="27" customFormat="1" ht="30.6" customHeight="1" x14ac:dyDescent="0.2">
      <c r="A30" s="42"/>
      <c r="B30" s="42"/>
      <c r="C30" s="42"/>
      <c r="D30" s="42"/>
      <c r="E30" s="42"/>
      <c r="F30" s="42"/>
      <c r="G30" s="42"/>
      <c r="H30" s="42"/>
      <c r="I30" s="42"/>
      <c r="J30" s="42"/>
      <c r="K30" s="8" t="s">
        <v>7</v>
      </c>
      <c r="L30" s="5">
        <f>SUM(L27:L29)</f>
        <v>0</v>
      </c>
    </row>
    <row r="31" spans="1:12" s="27" customFormat="1" ht="23.25" customHeight="1" x14ac:dyDescent="0.2">
      <c r="A31" s="42"/>
      <c r="B31" s="42"/>
      <c r="C31" s="42"/>
      <c r="D31" s="42"/>
      <c r="E31" s="42"/>
      <c r="F31" s="42"/>
      <c r="G31" s="42"/>
      <c r="H31" s="42"/>
      <c r="I31" s="42"/>
      <c r="J31" s="42"/>
      <c r="K31" s="9" t="s">
        <v>12</v>
      </c>
      <c r="L31" s="6">
        <f>ROUND(L28*5%,0)</f>
        <v>0</v>
      </c>
    </row>
    <row r="32" spans="1:12" s="27" customFormat="1" ht="22.9" customHeight="1" x14ac:dyDescent="0.2">
      <c r="A32" s="42"/>
      <c r="B32" s="42"/>
      <c r="C32" s="42"/>
      <c r="D32" s="42"/>
      <c r="E32" s="42"/>
      <c r="F32" s="42"/>
      <c r="G32" s="42"/>
      <c r="H32" s="42"/>
      <c r="I32" s="42"/>
      <c r="J32" s="42"/>
      <c r="K32" s="9" t="s">
        <v>13</v>
      </c>
      <c r="L32" s="4">
        <f>ROUND(L29*19%,0)</f>
        <v>0</v>
      </c>
    </row>
    <row r="33" spans="1:12" s="27" customFormat="1" ht="40.5" customHeight="1" x14ac:dyDescent="0.2">
      <c r="A33" s="42"/>
      <c r="B33" s="42"/>
      <c r="C33" s="42"/>
      <c r="D33" s="42"/>
      <c r="E33" s="42"/>
      <c r="F33" s="42"/>
      <c r="G33" s="42"/>
      <c r="H33" s="42"/>
      <c r="I33" s="42"/>
      <c r="J33" s="42"/>
      <c r="K33" s="8" t="s">
        <v>14</v>
      </c>
      <c r="L33" s="5">
        <f>SUM(L31:L32)</f>
        <v>0</v>
      </c>
    </row>
    <row r="34" spans="1:12" s="27" customFormat="1" ht="28.9" customHeight="1" x14ac:dyDescent="0.2">
      <c r="A34" s="42"/>
      <c r="B34" s="42"/>
      <c r="C34" s="42"/>
      <c r="D34" s="42"/>
      <c r="E34" s="42"/>
      <c r="F34" s="42"/>
      <c r="G34" s="42"/>
      <c r="H34" s="42"/>
      <c r="I34" s="42"/>
      <c r="J34" s="42"/>
      <c r="K34" s="10" t="s">
        <v>15</v>
      </c>
      <c r="L34" s="5">
        <f>+L30+L33</f>
        <v>0</v>
      </c>
    </row>
    <row r="37" spans="1:12" x14ac:dyDescent="0.25">
      <c r="B37" s="37"/>
      <c r="C37" s="30"/>
    </row>
    <row r="38" spans="1:12" x14ac:dyDescent="0.25">
      <c r="B38" s="55"/>
      <c r="C38" s="55"/>
    </row>
    <row r="39" spans="1:12" ht="15.75" thickBot="1" x14ac:dyDescent="0.3">
      <c r="B39" s="56"/>
      <c r="C39" s="56"/>
    </row>
    <row r="40" spans="1:12" x14ac:dyDescent="0.25">
      <c r="B40" s="47" t="s">
        <v>20</v>
      </c>
      <c r="C40" s="47"/>
    </row>
    <row r="42" spans="1:12" x14ac:dyDescent="0.25">
      <c r="A42" s="28" t="s">
        <v>33</v>
      </c>
    </row>
  </sheetData>
  <sheetProtection algorithmName="SHA-512" hashValue="8oyNrg4HfNWl7U7HmBuiicO4igNGsJP8uK8pO2RI/LQYF6uV8KxQFuBI8/Ml0istBv+nX3/w+jKNBbvDRZyvSQ==" saltValue="d0MV8KyUdGuTUE0IC/i7yA==" spinCount="100000" sheet="1" selectLockedCells="1"/>
  <mergeCells count="17">
    <mergeCell ref="K2:L5"/>
    <mergeCell ref="A2:A5"/>
    <mergeCell ref="D11:G11"/>
    <mergeCell ref="A11:B15"/>
    <mergeCell ref="B2:J2"/>
    <mergeCell ref="B3:J3"/>
    <mergeCell ref="B4:J5"/>
    <mergeCell ref="A29:J34"/>
    <mergeCell ref="A28:J28"/>
    <mergeCell ref="A9:B9"/>
    <mergeCell ref="B40:C40"/>
    <mergeCell ref="D13:G13"/>
    <mergeCell ref="D15:G15"/>
    <mergeCell ref="F9:G9"/>
    <mergeCell ref="J9:K9"/>
    <mergeCell ref="B38:C39"/>
    <mergeCell ref="B27:J27"/>
  </mergeCells>
  <dataValidations count="1">
    <dataValidation type="whole" allowBlank="1" showInputMessage="1" showErrorMessage="1" sqref="F19:F26">
      <formula1>0</formula1>
      <formula2>100000000</formula2>
    </dataValidation>
  </dataValidations>
  <pageMargins left="0.7" right="0.7" top="0.75" bottom="0.75" header="0.3" footer="0.3"/>
  <pageSetup paperSize="5" scale="54"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Hoja2!$D$7:$D$9</xm:f>
          </x14:formula1>
          <xm:sqref>G19:G26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NINI JOHANNA GOMEZ MARTINEZ</cp:lastModifiedBy>
  <cp:lastPrinted>2022-01-27T18:55:46Z</cp:lastPrinted>
  <dcterms:created xsi:type="dcterms:W3CDTF">2017-04-28T13:22:52Z</dcterms:created>
  <dcterms:modified xsi:type="dcterms:W3CDTF">2022-04-28T14:44:31Z</dcterms:modified>
</cp:coreProperties>
</file>