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ONSOG\OneDrive - Universidad de Cundinamarca\ARCHIVOS 2022\COMPRAS 2022\CONTRATACION 2022\PAPELERIA\ANEX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1" i="1" l="1"/>
  <c r="I21" i="1"/>
  <c r="J21" i="1"/>
  <c r="L21" i="1" s="1"/>
  <c r="K21" i="1"/>
  <c r="H22" i="1"/>
  <c r="I22" i="1" s="1"/>
  <c r="J22" i="1"/>
  <c r="K22" i="1" s="1"/>
  <c r="L22" i="1" s="1"/>
  <c r="H23" i="1"/>
  <c r="I23" i="1"/>
  <c r="J23" i="1"/>
  <c r="L23" i="1" s="1"/>
  <c r="K23" i="1"/>
  <c r="H24" i="1"/>
  <c r="I24" i="1" s="1"/>
  <c r="J24" i="1"/>
  <c r="K24" i="1" s="1"/>
  <c r="H25" i="1"/>
  <c r="I25" i="1"/>
  <c r="J25" i="1"/>
  <c r="K25" i="1"/>
  <c r="L25" i="1" s="1"/>
  <c r="H26" i="1"/>
  <c r="I26" i="1" s="1"/>
  <c r="J26" i="1"/>
  <c r="K26" i="1" s="1"/>
  <c r="H27" i="1"/>
  <c r="I27" i="1"/>
  <c r="J27" i="1"/>
  <c r="L27" i="1" s="1"/>
  <c r="K27" i="1"/>
  <c r="H28" i="1"/>
  <c r="I28" i="1" s="1"/>
  <c r="J28" i="1"/>
  <c r="K28" i="1" s="1"/>
  <c r="L28" i="1" s="1"/>
  <c r="H29" i="1"/>
  <c r="I29" i="1"/>
  <c r="J29" i="1"/>
  <c r="L29" i="1" s="1"/>
  <c r="K29" i="1"/>
  <c r="H30" i="1"/>
  <c r="I30" i="1" s="1"/>
  <c r="J30" i="1"/>
  <c r="K30" i="1" s="1"/>
  <c r="L30" i="1" s="1"/>
  <c r="H31" i="1"/>
  <c r="I31" i="1"/>
  <c r="J31" i="1"/>
  <c r="L31" i="1" s="1"/>
  <c r="K31" i="1"/>
  <c r="H32" i="1"/>
  <c r="I32" i="1" s="1"/>
  <c r="J32" i="1"/>
  <c r="K32" i="1" s="1"/>
  <c r="H33" i="1"/>
  <c r="I33" i="1"/>
  <c r="J33" i="1"/>
  <c r="K33" i="1"/>
  <c r="L33" i="1" s="1"/>
  <c r="H34" i="1"/>
  <c r="I34" i="1" s="1"/>
  <c r="J34" i="1"/>
  <c r="K34" i="1" s="1"/>
  <c r="H35" i="1"/>
  <c r="I35" i="1" s="1"/>
  <c r="J35" i="1"/>
  <c r="K35" i="1"/>
  <c r="H36" i="1"/>
  <c r="I36" i="1" s="1"/>
  <c r="J36" i="1"/>
  <c r="K36" i="1"/>
  <c r="L36" i="1"/>
  <c r="H37" i="1"/>
  <c r="I37" i="1"/>
  <c r="J37" i="1"/>
  <c r="L37" i="1" s="1"/>
  <c r="K37" i="1"/>
  <c r="H38" i="1"/>
  <c r="I38" i="1"/>
  <c r="J38" i="1"/>
  <c r="K38" i="1" s="1"/>
  <c r="L38" i="1" s="1"/>
  <c r="H39" i="1"/>
  <c r="I39" i="1"/>
  <c r="J39" i="1"/>
  <c r="K39" i="1"/>
  <c r="L39" i="1"/>
  <c r="H40" i="1"/>
  <c r="I40" i="1" s="1"/>
  <c r="J40" i="1"/>
  <c r="K40" i="1" s="1"/>
  <c r="H41" i="1"/>
  <c r="I41" i="1" s="1"/>
  <c r="J41" i="1"/>
  <c r="K41" i="1"/>
  <c r="L41" i="1" s="1"/>
  <c r="H42" i="1"/>
  <c r="I42" i="1" s="1"/>
  <c r="J42" i="1"/>
  <c r="K42" i="1" s="1"/>
  <c r="H43" i="1"/>
  <c r="I43" i="1"/>
  <c r="J43" i="1"/>
  <c r="L43" i="1" s="1"/>
  <c r="K43" i="1"/>
  <c r="H44" i="1"/>
  <c r="I44" i="1" s="1"/>
  <c r="J44" i="1"/>
  <c r="K44" i="1"/>
  <c r="L44" i="1"/>
  <c r="H45" i="1"/>
  <c r="I45" i="1"/>
  <c r="J45" i="1"/>
  <c r="L45" i="1" s="1"/>
  <c r="K45" i="1"/>
  <c r="H46" i="1"/>
  <c r="I46" i="1"/>
  <c r="J46" i="1"/>
  <c r="K46" i="1" s="1"/>
  <c r="L46" i="1" s="1"/>
  <c r="H47" i="1"/>
  <c r="I47" i="1"/>
  <c r="J47" i="1"/>
  <c r="K47" i="1" s="1"/>
  <c r="L47" i="1" s="1"/>
  <c r="H48" i="1"/>
  <c r="I48" i="1" s="1"/>
  <c r="J48" i="1"/>
  <c r="K48" i="1" s="1"/>
  <c r="H49" i="1"/>
  <c r="I49" i="1" s="1"/>
  <c r="J49" i="1"/>
  <c r="K49" i="1"/>
  <c r="L49" i="1" s="1"/>
  <c r="H50" i="1"/>
  <c r="I50" i="1" s="1"/>
  <c r="J50" i="1"/>
  <c r="K50" i="1" s="1"/>
  <c r="H51" i="1"/>
  <c r="I51" i="1"/>
  <c r="J51" i="1"/>
  <c r="L51" i="1" s="1"/>
  <c r="K51" i="1"/>
  <c r="H52" i="1"/>
  <c r="I52" i="1" s="1"/>
  <c r="J52" i="1"/>
  <c r="K52" i="1"/>
  <c r="L52" i="1"/>
  <c r="H53" i="1"/>
  <c r="I53" i="1"/>
  <c r="J53" i="1"/>
  <c r="L53" i="1" s="1"/>
  <c r="K53" i="1"/>
  <c r="H54" i="1"/>
  <c r="I54" i="1"/>
  <c r="J54" i="1"/>
  <c r="K54" i="1" s="1"/>
  <c r="L54" i="1" s="1"/>
  <c r="H55" i="1"/>
  <c r="I55" i="1"/>
  <c r="J55" i="1"/>
  <c r="K55" i="1" s="1"/>
  <c r="L55" i="1" s="1"/>
  <c r="H56" i="1"/>
  <c r="I56" i="1" s="1"/>
  <c r="J56" i="1"/>
  <c r="K56" i="1" s="1"/>
  <c r="H57" i="1"/>
  <c r="I57" i="1" s="1"/>
  <c r="J57" i="1"/>
  <c r="K57" i="1"/>
  <c r="L57" i="1" s="1"/>
  <c r="H58" i="1"/>
  <c r="I58" i="1" s="1"/>
  <c r="J58" i="1"/>
  <c r="K58" i="1" s="1"/>
  <c r="H59" i="1"/>
  <c r="I59" i="1" s="1"/>
  <c r="J59" i="1"/>
  <c r="K59" i="1" s="1"/>
  <c r="H60" i="1"/>
  <c r="I60" i="1" s="1"/>
  <c r="J60" i="1"/>
  <c r="K60" i="1"/>
  <c r="L60" i="1"/>
  <c r="H61" i="1"/>
  <c r="I61" i="1"/>
  <c r="J61" i="1"/>
  <c r="L61" i="1" s="1"/>
  <c r="K61" i="1"/>
  <c r="H62" i="1"/>
  <c r="I62" i="1"/>
  <c r="J62" i="1"/>
  <c r="K62" i="1" s="1"/>
  <c r="L62" i="1" s="1"/>
  <c r="H63" i="1"/>
  <c r="I63" i="1"/>
  <c r="J63" i="1"/>
  <c r="K63" i="1" s="1"/>
  <c r="L63" i="1" s="1"/>
  <c r="H64" i="1"/>
  <c r="I64" i="1" s="1"/>
  <c r="J64" i="1"/>
  <c r="K64" i="1" s="1"/>
  <c r="H65" i="1"/>
  <c r="I65" i="1" s="1"/>
  <c r="J65" i="1"/>
  <c r="K65" i="1"/>
  <c r="L65" i="1" s="1"/>
  <c r="H66" i="1"/>
  <c r="I66" i="1" s="1"/>
  <c r="J66" i="1"/>
  <c r="K66" i="1" s="1"/>
  <c r="H67" i="1"/>
  <c r="I67" i="1"/>
  <c r="J67" i="1"/>
  <c r="L67" i="1" s="1"/>
  <c r="K67" i="1"/>
  <c r="H68" i="1"/>
  <c r="I68" i="1" s="1"/>
  <c r="J68" i="1"/>
  <c r="K68" i="1"/>
  <c r="L68" i="1"/>
  <c r="H69" i="1"/>
  <c r="I69" i="1"/>
  <c r="J69" i="1"/>
  <c r="L69" i="1" s="1"/>
  <c r="K69" i="1"/>
  <c r="H70" i="1"/>
  <c r="I70" i="1"/>
  <c r="J70" i="1"/>
  <c r="K70" i="1" s="1"/>
  <c r="L70" i="1" s="1"/>
  <c r="H71" i="1"/>
  <c r="I71" i="1"/>
  <c r="J71" i="1"/>
  <c r="K71" i="1"/>
  <c r="L71" i="1"/>
  <c r="H72" i="1"/>
  <c r="I72" i="1" s="1"/>
  <c r="J72" i="1"/>
  <c r="K72" i="1" s="1"/>
  <c r="H73" i="1"/>
  <c r="I73" i="1" s="1"/>
  <c r="J73" i="1"/>
  <c r="K73" i="1"/>
  <c r="L73" i="1" s="1"/>
  <c r="H74" i="1"/>
  <c r="I74" i="1" s="1"/>
  <c r="J74" i="1"/>
  <c r="K74" i="1" s="1"/>
  <c r="H75" i="1"/>
  <c r="I75" i="1"/>
  <c r="J75" i="1"/>
  <c r="L75" i="1" s="1"/>
  <c r="K75" i="1"/>
  <c r="H76" i="1"/>
  <c r="I76" i="1" s="1"/>
  <c r="J76" i="1"/>
  <c r="K76" i="1"/>
  <c r="L76" i="1"/>
  <c r="H77" i="1"/>
  <c r="I77" i="1"/>
  <c r="J77" i="1"/>
  <c r="L77" i="1" s="1"/>
  <c r="K77" i="1"/>
  <c r="H78" i="1"/>
  <c r="I78" i="1"/>
  <c r="J78" i="1"/>
  <c r="K78" i="1" s="1"/>
  <c r="L78" i="1" s="1"/>
  <c r="H79" i="1"/>
  <c r="I79" i="1"/>
  <c r="J79" i="1"/>
  <c r="K79" i="1" s="1"/>
  <c r="L79" i="1" s="1"/>
  <c r="H80" i="1"/>
  <c r="I80" i="1" s="1"/>
  <c r="J80" i="1"/>
  <c r="K80" i="1" s="1"/>
  <c r="H81" i="1"/>
  <c r="I81" i="1" s="1"/>
  <c r="J81" i="1"/>
  <c r="K81" i="1"/>
  <c r="L81" i="1" s="1"/>
  <c r="H82" i="1"/>
  <c r="I82" i="1" s="1"/>
  <c r="J82" i="1"/>
  <c r="K82" i="1" s="1"/>
  <c r="H83" i="1"/>
  <c r="I83" i="1"/>
  <c r="J83" i="1"/>
  <c r="L83" i="1" s="1"/>
  <c r="K83" i="1"/>
  <c r="H84" i="1"/>
  <c r="I84" i="1" s="1"/>
  <c r="J84" i="1"/>
  <c r="K84" i="1"/>
  <c r="L84" i="1"/>
  <c r="H85" i="1"/>
  <c r="I85" i="1"/>
  <c r="J85" i="1"/>
  <c r="L85" i="1" s="1"/>
  <c r="K85" i="1"/>
  <c r="H86" i="1"/>
  <c r="I86" i="1"/>
  <c r="J86" i="1"/>
  <c r="K86" i="1" s="1"/>
  <c r="L86" i="1" s="1"/>
  <c r="H87" i="1"/>
  <c r="I87" i="1"/>
  <c r="J87" i="1"/>
  <c r="K87" i="1" s="1"/>
  <c r="L87" i="1" s="1"/>
  <c r="H88" i="1"/>
  <c r="I88" i="1" s="1"/>
  <c r="J88" i="1"/>
  <c r="K88" i="1" s="1"/>
  <c r="H89" i="1"/>
  <c r="I89" i="1" s="1"/>
  <c r="J89" i="1"/>
  <c r="K89" i="1"/>
  <c r="L89" i="1" s="1"/>
  <c r="H90" i="1"/>
  <c r="I90" i="1" s="1"/>
  <c r="J90" i="1"/>
  <c r="K90" i="1" s="1"/>
  <c r="H91" i="1"/>
  <c r="I91" i="1"/>
  <c r="J91" i="1"/>
  <c r="L91" i="1" s="1"/>
  <c r="K91" i="1"/>
  <c r="H92" i="1"/>
  <c r="I92" i="1" s="1"/>
  <c r="J92" i="1"/>
  <c r="K92" i="1"/>
  <c r="L92" i="1"/>
  <c r="H93" i="1"/>
  <c r="I93" i="1"/>
  <c r="J93" i="1"/>
  <c r="L93" i="1" s="1"/>
  <c r="K93" i="1"/>
  <c r="H94" i="1"/>
  <c r="I94" i="1"/>
  <c r="J94" i="1"/>
  <c r="K94" i="1" s="1"/>
  <c r="L94" i="1" s="1"/>
  <c r="H95" i="1"/>
  <c r="I95" i="1"/>
  <c r="J95" i="1"/>
  <c r="K95" i="1" s="1"/>
  <c r="L95" i="1" s="1"/>
  <c r="H96" i="1"/>
  <c r="I96" i="1" s="1"/>
  <c r="J96" i="1"/>
  <c r="K96" i="1" s="1"/>
  <c r="H97" i="1"/>
  <c r="I97" i="1" s="1"/>
  <c r="J97" i="1"/>
  <c r="K97" i="1"/>
  <c r="L97" i="1" s="1"/>
  <c r="L98" i="1"/>
  <c r="H20" i="1"/>
  <c r="I20" i="1" s="1"/>
  <c r="J20" i="1"/>
  <c r="K20" i="1" s="1"/>
  <c r="H19" i="1"/>
  <c r="I19" i="1" s="1"/>
  <c r="J19" i="1"/>
  <c r="K19" i="1" s="1"/>
  <c r="L99" i="1"/>
  <c r="L102" i="1" s="1"/>
  <c r="L100" i="1"/>
  <c r="L103" i="1" s="1"/>
  <c r="L101" i="1" l="1"/>
  <c r="L59" i="1"/>
  <c r="L35" i="1"/>
  <c r="L90" i="1"/>
  <c r="L82" i="1"/>
  <c r="L74" i="1"/>
  <c r="L66" i="1"/>
  <c r="L58" i="1"/>
  <c r="L50" i="1"/>
  <c r="L42" i="1"/>
  <c r="L34" i="1"/>
  <c r="L26" i="1"/>
  <c r="L96" i="1"/>
  <c r="L80" i="1"/>
  <c r="L32" i="1"/>
  <c r="L24" i="1"/>
  <c r="L88" i="1"/>
  <c r="L72" i="1"/>
  <c r="L64" i="1"/>
  <c r="L56" i="1"/>
  <c r="L48" i="1"/>
  <c r="L40" i="1"/>
  <c r="L20" i="1"/>
  <c r="L104" i="1"/>
  <c r="L19" i="1"/>
  <c r="L10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<sst xmlns="http://schemas.openxmlformats.org/spreadsheetml/2006/main" count="195" uniqueCount="119">
  <si>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</si>
  <si>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</si>
  <si>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</si>
  <si>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</si>
  <si>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</si>
  <si>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</si>
  <si>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</si>
  <si>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</si>
  <si>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</si>
  <si>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</si>
  <si>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</si>
  <si>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</si>
  <si>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</si>
  <si>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</si>
  <si>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</si>
  <si>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</si>
  <si>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</si>
  <si>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</si>
  <si>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</si>
  <si>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</si>
  <si>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</si>
  <si>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</si>
  <si>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</si>
  <si>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</si>
  <si>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</si>
  <si>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</si>
  <si>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</si>
  <si>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</si>
  <si>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</si>
  <si>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</si>
  <si>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</si>
  <si>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</si>
  <si>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</si>
  <si>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</si>
  <si>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</si>
  <si>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</si>
  <si>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</si>
  <si>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PAQUETE</t>
  </si>
  <si>
    <t>Alfiler por caja 50gr  acero inoxidable</t>
  </si>
  <si>
    <t>Almohadilla para sellos</t>
  </si>
  <si>
    <t>Banditas de Caucho ref.22  x caja und-</t>
  </si>
  <si>
    <t>Bisturí elaborado en plástico tamaño de la cuchilla de 18mm con bloqueo de la cuchilla y con corta cuchilla</t>
  </si>
  <si>
    <t>Blok papel iris oficio</t>
  </si>
  <si>
    <t>Bolígrafo desechable, Semigel 0.7mm trazo fino color Cuenta con cuerpo triangular,  Diferentes colores, punta en carburo de fungsteno. Clip Resistente y tapa anti asfixia.</t>
  </si>
  <si>
    <t>Borrador para lápiz, tipo nata, tamaño mediano, por 1 und.</t>
  </si>
  <si>
    <t>Borrador para tablero, tipo felpa sintética base en madera, por 1 und.</t>
  </si>
  <si>
    <t>Borrador para tinta, tipo tamaño lápiz con escobilla, por 1 und.</t>
  </si>
  <si>
    <t>Carpetas desacidificadas (plásticas) azul</t>
  </si>
  <si>
    <t>Cartulina brístol, de 160 g, tamaño pliego, blanca, por 1 und.</t>
  </si>
  <si>
    <t>Cartulina brístol, de 160 g, tamaño pliego, negra, por 1 und.</t>
  </si>
  <si>
    <t>Cartulina fondeada colores fuertes - pliego</t>
  </si>
  <si>
    <t>Cartulina opalina de 180 gr carta  resma x  100 hojas</t>
  </si>
  <si>
    <t>Cartulina por octavos blanca paquete x 100</t>
  </si>
  <si>
    <t>Chinche plastificado caja x 50</t>
  </si>
  <si>
    <t>Cinta adhesiva con respaldo en acetato y adhesivo sintético, invisible, rollo, dimensiones de 12 mm x 40 m.</t>
  </si>
  <si>
    <t>Cinta adhesiva con respaldo en celofán y adhesivo caucho natural,  2"</t>
  </si>
  <si>
    <t>Cinta correctora</t>
  </si>
  <si>
    <t>Cinta de enmascarar,  industrial,  rollo, dimensiones (36mmx40m),  nacional</t>
  </si>
  <si>
    <t>Cinta doble faz</t>
  </si>
  <si>
    <t>Cosedora para grapa no. 26/6, con capacidad máxima de 200 grapas, con profundidad de entrada horizontal en el papel de 0-65 mm, con capacidad de cosido para máximo 8-30 hojas.</t>
  </si>
  <si>
    <t>Fechador múltiple de sello 13 en 1</t>
  </si>
  <si>
    <t>Foamy pliego colores surtidos</t>
  </si>
  <si>
    <t>Fólder colgante</t>
  </si>
  <si>
    <t>Gancho legajador plástico, anti cortante para archivo de oficina y escolar, capacidad para 250 hojas de 60 gr, con base de 8 cm. paquete x 20 und.</t>
  </si>
  <si>
    <t>Gancho lotero caja x 12</t>
  </si>
  <si>
    <t>Gancho tipo clip estándar, en alambre plástico, de 33 mm, por 100 und</t>
  </si>
  <si>
    <t>Gancho tipo clip mariposa, no. 2, en alambre metálico galvanizado, por 50 und.</t>
  </si>
  <si>
    <t>Gancho tipo grapa, referencia 26/6 , en alambre metálico cobrizado, por 5000 und. Genérica</t>
  </si>
  <si>
    <t>Kit de tinta Epson L380   genérica (kit x 4 colores magenta, negro, amarillo, azul) </t>
  </si>
  <si>
    <t>kit tóner 202A  M281 fdw,  genérico (kit x cuatro  CF500A, CF 501A, CF503A, CF502A) </t>
  </si>
  <si>
    <t>Kit  de tinta Epson L220   genérica  (kit x 4 colores magenta, negro, amarillo, azul)</t>
  </si>
  <si>
    <t>Lápiz para dibujo, fabricado en madera, de forma hexagonal  con borrador, mina negra de 2 mm y dureza 2h.</t>
  </si>
  <si>
    <t>Marcador Metalizado permanente fine point, color nítido y suave en superficies de cd/DVD, punta fina, secado rápido, plateado-dorado.</t>
  </si>
  <si>
    <t>Marcador permanente fine point, color nítido y suave en superficies de cd/DVD, punta fina, secado rápido</t>
  </si>
  <si>
    <t>Marcador permanente metalizado  punta gruesa, diferentes colores</t>
  </si>
  <si>
    <t>Marcador permanente, desechable, diferentes colores contenido de tinta menor o igual a 2,5 g , de punta biselada poliéster, para hacer líneas de aprox. 1 - 2,5 mm , por 1 und.</t>
  </si>
  <si>
    <t>Marcador seco para pizarra blanca, desechable, contenido de tinta mayor a 5 y menor o igual a 8,5 g , de punta biselada poliéster, para hacer líneas de aprox. 1 - 2,5 mm , por 1 und.</t>
  </si>
  <si>
    <t>Marcadores fluorescentes</t>
  </si>
  <si>
    <t>Mina para portaminas, de 0.7mm</t>
  </si>
  <si>
    <t>Papel autoadhesivo plano, en rollo x 20 m, color transparente.</t>
  </si>
  <si>
    <t>Papel bond, de 75 g/m2, tamaño carta, por resma de 500 hojas.</t>
  </si>
  <si>
    <t>Papel bond, de 75 g/m2, tamaño oficio, por resma de 500 hojas.</t>
  </si>
  <si>
    <t>Papel calipso pliego</t>
  </si>
  <si>
    <t>Papel crepe colores fuertes pliego</t>
  </si>
  <si>
    <t>Papel kraft, de 60 g/m2, por rollo, por 225 m</t>
  </si>
  <si>
    <t>Papel seda colores surtidos pliego</t>
  </si>
  <si>
    <t>Pegante en barra en presentación de 40 g  alta adherencia, secado extra rápido.</t>
  </si>
  <si>
    <t>Pegante líquido en presentación de 225 gr. No toxico, lavable.</t>
  </si>
  <si>
    <t>Perforadora de tamaño menor o igual a 10 cm, 2 perforaciones, capacidad de hojas a perforar menor o igual a 10 , con trampilla para vaciar los confetis, con sistema de bloqueo .</t>
  </si>
  <si>
    <t>Pincel plano o redondo escolar del 5 al 8</t>
  </si>
  <si>
    <t xml:space="preserve">Pilas AA </t>
  </si>
  <si>
    <t xml:space="preserve">Pilas AAA </t>
  </si>
  <si>
    <t>Plumígrafo de plástico, ancho de línea 0.4 mm, tinta color negro, sistema del capuchón con roscado y presentación por 1 unidad.</t>
  </si>
  <si>
    <t>Plumón de punta poliéster, con un trazo, y ancho de línea 1 mm, contenido de tinta mayor a 5 y menor o igual a 8,5, presentación por unidad</t>
  </si>
  <si>
    <t>Portaminas 0.7</t>
  </si>
  <si>
    <t>Regla plástica 30 cm.</t>
  </si>
  <si>
    <t>Regla plástica 50 cm.</t>
  </si>
  <si>
    <t>Resaltador desechable, contenido de tinta mayor a 5 g y menor o igual a 8,5 g, de punta biselada, elaborada en felpa acrílica, para realizar 2 trazos, diferentes colores.</t>
  </si>
  <si>
    <t>Saca ganchos para grapa no.26/6 elaborado en  metal y plástico, con un peso mayor a 33 y menor o igual a 75 g.</t>
  </si>
  <si>
    <t>Sacapunta metalico, cuchilla de acero inoxidable resistente, fijacion de la cuchilla para mayor firmeza</t>
  </si>
  <si>
    <t>Separadores post-it  banderita paquete x 6</t>
  </si>
  <si>
    <t>Silicona  líquida frasco 250 ml</t>
  </si>
  <si>
    <t>Sobre bolsa en papel  manila de 90g/m2 tamaño 25,0x35,0cm sin burbuja plástica de amortiguación presentación exterior con ventanilla de tipo solapa universal y engomada con sobres</t>
  </si>
  <si>
    <t>Sobre bolsa en papel  manila de 90g/m2 tamaño 36,5x44,5cm sin burbuja plástica de amortiguación presentación exterior con ventanilla de tipo solapa universal y engomada con sobres.</t>
  </si>
  <si>
    <t>Sobre bolsa, en  papel manila de 90 g/m2, de tamaño 22.5x29.0cm,  sin burbuja plástica de amortiguación, presentación exterior sin ventanilla, de tipo solapa universal y engomada</t>
  </si>
  <si>
    <t>Taco de papel pos-it grande</t>
  </si>
  <si>
    <t>Taco de papel pos-it mediano</t>
  </si>
  <si>
    <t>Taco de papel pos-it pequeño</t>
  </si>
  <si>
    <t>Tijeras de acero inoxidable, longitud de 21 cm</t>
  </si>
  <si>
    <t>Tinta para sellos</t>
  </si>
  <si>
    <t>Toner hp laser 1102w 85ª , genérico</t>
  </si>
  <si>
    <t>Toner hp laser 83ª, , genérico</t>
  </si>
  <si>
    <t>Toner hp laser jet 1536 78ª , genérico</t>
  </si>
  <si>
    <t>Tóner hp laser jet ce255a, genérico</t>
  </si>
  <si>
    <t>Tóner kiosera Ecosys m 4132 idn, genérico</t>
  </si>
  <si>
    <t>Vinilo fluorescente colores varios (frasco)</t>
  </si>
  <si>
    <t>Vinilo normal colores varios (frasco)</t>
  </si>
  <si>
    <t>CAJA</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</si>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</sst>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29" fillId="0" borderId="1" xfId="0" applyFont="1" applyBorder="1" applyAlignment="1">
      <alignment horizontal="center"/>
    </xf>
    <xf numFmtId="0" fontId="8" fillId="3" borderId="4"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29" fillId="0" borderId="1" xfId="0" applyFont="1" applyBorder="1" applyAlignment="1">
      <alignment horizontal="left" vertical="center" wrapText="1"/>
    </xf>
    <xf numFmtId="0" fontId="1" fillId="2" borderId="0" xfId="0" applyFont="1" applyFill="1" applyAlignment="1" applyProtection="1">
      <alignment horizontal="left" vertical="center"/>
      <protection locked="0"/>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7"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3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33" xfId="0" applyFont="1" applyBorder="1" applyAlignment="1" applyProtection="1">
      <alignment horizontal="left" vertical="center" wrapText="1"/>
    </xf>
    <xf numFmtId="0" fontId="3" fillId="0" borderId="34"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35"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3"/>
  <sheetViews>
    <sheetView tabSelected="1" zoomScale="90" zoomScaleNormal="90" zoomScaleSheetLayoutView="85" zoomScalePageLayoutView="55" workbookViewId="0">
      <selection activeCell="B108" sqref="B108"/>
    </sheetView>
  </sheetViews>
  <sheetFormatPr baseColWidth="10" defaultColWidth="11.42578125" defaultRowHeight="15" x14ac:dyDescent="0.25"/>
  <cols>
    <col min="1" max="1" width="17.42578125" style="13" customWidth="1"/>
    <col min="2" max="2" width="104.5703125" style="39"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ht="15" customHeight="1" x14ac:dyDescent="0.25">
      <c r="F1" s="14"/>
    </row>
    <row r="2" spans="1:12" ht="15.75" customHeight="1" x14ac:dyDescent="0.25">
      <c r="A2" s="62"/>
      <c r="B2" s="69" t="s">
        <v>0</v>
      </c>
      <c r="C2" s="69"/>
      <c r="D2" s="69"/>
      <c r="E2" s="69"/>
      <c r="F2" s="69"/>
      <c r="G2" s="69"/>
      <c r="H2" s="69"/>
      <c r="I2" s="69"/>
      <c r="J2" s="69"/>
      <c r="K2" s="56" t="s">
        <v>28</v>
      </c>
      <c r="L2" s="57"/>
    </row>
    <row r="3" spans="1:12" ht="15.75" customHeight="1" x14ac:dyDescent="0.25">
      <c r="A3" s="62"/>
      <c r="B3" s="69" t="s">
        <v>1</v>
      </c>
      <c r="C3" s="69"/>
      <c r="D3" s="69"/>
      <c r="E3" s="69"/>
      <c r="F3" s="69"/>
      <c r="G3" s="69"/>
      <c r="H3" s="69"/>
      <c r="I3" s="69"/>
      <c r="J3" s="69"/>
      <c r="K3" s="58"/>
      <c r="L3" s="59"/>
    </row>
    <row r="4" spans="1:12" ht="16.5" customHeight="1" x14ac:dyDescent="0.25">
      <c r="A4" s="62"/>
      <c r="B4" s="69" t="s">
        <v>34</v>
      </c>
      <c r="C4" s="69"/>
      <c r="D4" s="69"/>
      <c r="E4" s="69"/>
      <c r="F4" s="69"/>
      <c r="G4" s="69"/>
      <c r="H4" s="69"/>
      <c r="I4" s="69"/>
      <c r="J4" s="69"/>
      <c r="K4" s="58"/>
      <c r="L4" s="59"/>
    </row>
    <row r="5" spans="1:12" ht="15" customHeight="1" x14ac:dyDescent="0.25">
      <c r="A5" s="62"/>
      <c r="B5" s="69"/>
      <c r="C5" s="69"/>
      <c r="D5" s="69"/>
      <c r="E5" s="69"/>
      <c r="F5" s="69"/>
      <c r="G5" s="69"/>
      <c r="H5" s="69"/>
      <c r="I5" s="69"/>
      <c r="J5" s="69"/>
      <c r="K5" s="60"/>
      <c r="L5" s="61"/>
    </row>
    <row r="7" spans="1:12" x14ac:dyDescent="0.25">
      <c r="A7" s="16" t="s">
        <v>32</v>
      </c>
    </row>
    <row r="8" spans="1:12" x14ac:dyDescent="0.25">
      <c r="A8" s="17" t="s">
        <v>31</v>
      </c>
    </row>
    <row r="9" spans="1:12" ht="25.5" customHeight="1" x14ac:dyDescent="0.25">
      <c r="A9" s="43" t="s">
        <v>30</v>
      </c>
      <c r="B9" s="43"/>
      <c r="C9" s="18"/>
      <c r="E9" s="19" t="s">
        <v>21</v>
      </c>
      <c r="F9" s="48"/>
      <c r="G9" s="49"/>
      <c r="I9" s="20" t="s">
        <v>16</v>
      </c>
      <c r="J9" s="50"/>
      <c r="K9" s="51"/>
    </row>
    <row r="10" spans="1:12" ht="15.75" thickBot="1" x14ac:dyDescent="0.3">
      <c r="A10" s="18"/>
      <c r="B10" s="40"/>
      <c r="C10" s="18"/>
      <c r="E10" s="21"/>
      <c r="F10" s="21"/>
      <c r="G10" s="21"/>
      <c r="I10" s="22"/>
      <c r="J10" s="23"/>
      <c r="K10" s="23"/>
    </row>
    <row r="11" spans="1:12" ht="30.75" customHeight="1" thickBot="1" x14ac:dyDescent="0.3">
      <c r="A11" s="63" t="s">
        <v>27</v>
      </c>
      <c r="B11" s="64"/>
      <c r="C11" s="24"/>
      <c r="D11" s="45" t="s">
        <v>17</v>
      </c>
      <c r="E11" s="46"/>
      <c r="F11" s="46"/>
      <c r="G11" s="47"/>
      <c r="H11" s="30"/>
      <c r="I11" s="22"/>
    </row>
    <row r="12" spans="1:12" ht="15.75" thickBot="1" x14ac:dyDescent="0.3">
      <c r="A12" s="65"/>
      <c r="B12" s="66"/>
      <c r="C12" s="24"/>
      <c r="D12" s="25"/>
      <c r="E12" s="21"/>
      <c r="F12" s="21"/>
      <c r="G12" s="21"/>
      <c r="I12" s="22"/>
    </row>
    <row r="13" spans="1:12" ht="30" customHeight="1" thickBot="1" x14ac:dyDescent="0.3">
      <c r="A13" s="65"/>
      <c r="B13" s="66"/>
      <c r="C13" s="24"/>
      <c r="D13" s="45" t="s">
        <v>18</v>
      </c>
      <c r="E13" s="46"/>
      <c r="F13" s="46"/>
      <c r="G13" s="47"/>
      <c r="H13" s="30"/>
      <c r="I13" s="22"/>
    </row>
    <row r="14" spans="1:12" ht="18.75" customHeight="1" thickBot="1" x14ac:dyDescent="0.3">
      <c r="A14" s="65"/>
      <c r="B14" s="66"/>
      <c r="C14" s="24"/>
      <c r="E14" s="21"/>
      <c r="F14" s="21"/>
      <c r="G14" s="21"/>
      <c r="I14" s="22"/>
    </row>
    <row r="15" spans="1:12" ht="24" customHeight="1" thickBot="1" x14ac:dyDescent="0.3">
      <c r="A15" s="67"/>
      <c r="B15" s="68"/>
      <c r="C15" s="24"/>
      <c r="D15" s="45" t="s">
        <v>22</v>
      </c>
      <c r="E15" s="46"/>
      <c r="F15" s="46"/>
      <c r="G15" s="47"/>
      <c r="H15" s="30"/>
      <c r="I15" s="22"/>
      <c r="J15" s="23"/>
      <c r="K15" s="23"/>
    </row>
    <row r="16" spans="1:12" x14ac:dyDescent="0.25">
      <c r="A16" s="18"/>
      <c r="B16" s="40"/>
      <c r="C16" s="18"/>
      <c r="E16" s="21"/>
      <c r="F16" s="21"/>
      <c r="G16" s="21"/>
      <c r="I16" s="22"/>
      <c r="J16" s="23"/>
      <c r="K16" s="23"/>
    </row>
    <row r="18" spans="1:12" s="28" customFormat="1" ht="38.25" customHeight="1" x14ac:dyDescent="0.25">
      <c r="A18" s="26" t="s">
        <v>29</v>
      </c>
      <c r="B18" s="38" t="s">
        <v>2</v>
      </c>
      <c r="C18" s="36" t="s">
        <v>19</v>
      </c>
      <c r="D18" s="36" t="s">
        <v>3</v>
      </c>
      <c r="E18" s="36" t="s">
        <v>24</v>
      </c>
      <c r="F18" s="27" t="s">
        <v>4</v>
      </c>
      <c r="G18" s="33" t="s">
        <v>26</v>
      </c>
      <c r="H18" s="27" t="s">
        <v>5</v>
      </c>
      <c r="I18" s="27" t="s">
        <v>6</v>
      </c>
      <c r="J18" s="27" t="s">
        <v>7</v>
      </c>
      <c r="K18" s="27" t="s">
        <v>8</v>
      </c>
      <c r="L18" s="27" t="s">
        <v>9</v>
      </c>
    </row>
    <row r="19" spans="1:12" s="28" customFormat="1" ht="19.5" customHeight="1" x14ac:dyDescent="0.2">
      <c r="A19" s="7">
        <v>1</v>
      </c>
      <c r="B19" s="41" t="s">
        <v>38</v>
      </c>
      <c r="C19" s="34"/>
      <c r="D19" s="37">
        <v>1</v>
      </c>
      <c r="E19" s="37" t="s">
        <v>117</v>
      </c>
      <c r="F19" s="35"/>
      <c r="G19" s="32">
        <v>0</v>
      </c>
      <c r="H19" s="1">
        <f>+ROUND(F19*G19,0)</f>
        <v>0</v>
      </c>
      <c r="I19" s="1">
        <f>ROUND(F19+H19,0)</f>
        <v>0</v>
      </c>
      <c r="J19" s="1">
        <f>ROUND(F19*D19,0)</f>
        <v>0</v>
      </c>
      <c r="K19" s="1">
        <f>ROUND(J19*G19,0)</f>
        <v>0</v>
      </c>
      <c r="L19" s="2">
        <f>ROUND(J19+K19,0)</f>
        <v>0</v>
      </c>
    </row>
    <row r="20" spans="1:12" s="28" customFormat="1" ht="19.5" customHeight="1" x14ac:dyDescent="0.2">
      <c r="A20" s="7">
        <v>2</v>
      </c>
      <c r="B20" s="41" t="s">
        <v>39</v>
      </c>
      <c r="C20" s="34"/>
      <c r="D20" s="37">
        <v>1</v>
      </c>
      <c r="E20" s="37" t="s">
        <v>36</v>
      </c>
      <c r="F20" s="35"/>
      <c r="G20" s="32">
        <v>0</v>
      </c>
      <c r="H20" s="1">
        <f t="shared" ref="H20" si="0">+ROUND(F20*G20,0)</f>
        <v>0</v>
      </c>
      <c r="I20" s="1">
        <f t="shared" ref="I20" si="1">ROUND(F20+H20,0)</f>
        <v>0</v>
      </c>
      <c r="J20" s="1">
        <f t="shared" ref="J20" si="2">ROUND(F20*D20,0)</f>
        <v>0</v>
      </c>
      <c r="K20" s="1">
        <f t="shared" ref="K20" si="3">ROUND(J20*G20,0)</f>
        <v>0</v>
      </c>
      <c r="L20" s="2">
        <f t="shared" ref="L20" si="4">ROUND(J20+K20,0)</f>
        <v>0</v>
      </c>
    </row>
    <row r="21" spans="1:12" s="28" customFormat="1" ht="19.5" customHeight="1" x14ac:dyDescent="0.2">
      <c r="A21" s="7">
        <v>3</v>
      </c>
      <c r="B21" s="41" t="s">
        <v>40</v>
      </c>
      <c r="C21" s="34"/>
      <c r="D21" s="37">
        <v>1</v>
      </c>
      <c r="E21" s="37" t="s">
        <v>117</v>
      </c>
      <c r="F21" s="35"/>
      <c r="G21" s="32">
        <v>0</v>
      </c>
      <c r="H21" s="1">
        <f t="shared" ref="H21:H84" si="5">+ROUND(F21*G21,0)</f>
        <v>0</v>
      </c>
      <c r="I21" s="1">
        <f t="shared" ref="I21:I84" si="6">ROUND(F21+H21,0)</f>
        <v>0</v>
      </c>
      <c r="J21" s="1">
        <f t="shared" ref="J21:J84" si="7">ROUND(F21*D21,0)</f>
        <v>0</v>
      </c>
      <c r="K21" s="1">
        <f t="shared" ref="K21:K84" si="8">ROUND(J21*G21,0)</f>
        <v>0</v>
      </c>
      <c r="L21" s="2">
        <f t="shared" ref="L21:L84" si="9">ROUND(J21+K21,0)</f>
        <v>0</v>
      </c>
    </row>
    <row r="22" spans="1:12" s="28" customFormat="1" ht="19.5" customHeight="1" x14ac:dyDescent="0.2">
      <c r="A22" s="7">
        <v>4</v>
      </c>
      <c r="B22" s="41" t="s">
        <v>41</v>
      </c>
      <c r="C22" s="34"/>
      <c r="D22" s="37">
        <v>1</v>
      </c>
      <c r="E22" s="37" t="s">
        <v>36</v>
      </c>
      <c r="F22" s="35"/>
      <c r="G22" s="32">
        <v>0</v>
      </c>
      <c r="H22" s="1">
        <f t="shared" si="5"/>
        <v>0</v>
      </c>
      <c r="I22" s="1">
        <f t="shared" si="6"/>
        <v>0</v>
      </c>
      <c r="J22" s="1">
        <f t="shared" si="7"/>
        <v>0</v>
      </c>
      <c r="K22" s="1">
        <f t="shared" si="8"/>
        <v>0</v>
      </c>
      <c r="L22" s="2">
        <f t="shared" si="9"/>
        <v>0</v>
      </c>
    </row>
    <row r="23" spans="1:12" s="28" customFormat="1" ht="19.5" customHeight="1" x14ac:dyDescent="0.2">
      <c r="A23" s="7">
        <v>5</v>
      </c>
      <c r="B23" s="41" t="s">
        <v>42</v>
      </c>
      <c r="C23" s="34"/>
      <c r="D23" s="37">
        <v>1</v>
      </c>
      <c r="E23" s="37" t="s">
        <v>36</v>
      </c>
      <c r="F23" s="35"/>
      <c r="G23" s="32">
        <v>0</v>
      </c>
      <c r="H23" s="1">
        <f t="shared" si="5"/>
        <v>0</v>
      </c>
      <c r="I23" s="1">
        <f t="shared" si="6"/>
        <v>0</v>
      </c>
      <c r="J23" s="1">
        <f t="shared" si="7"/>
        <v>0</v>
      </c>
      <c r="K23" s="1">
        <f t="shared" si="8"/>
        <v>0</v>
      </c>
      <c r="L23" s="2">
        <f t="shared" si="9"/>
        <v>0</v>
      </c>
    </row>
    <row r="24" spans="1:12" s="28" customFormat="1" ht="30" customHeight="1" x14ac:dyDescent="0.2">
      <c r="A24" s="7">
        <v>6</v>
      </c>
      <c r="B24" s="41" t="s">
        <v>43</v>
      </c>
      <c r="C24" s="34"/>
      <c r="D24" s="37">
        <v>1</v>
      </c>
      <c r="E24" s="37" t="s">
        <v>36</v>
      </c>
      <c r="F24" s="35"/>
      <c r="G24" s="32">
        <v>0</v>
      </c>
      <c r="H24" s="1">
        <f t="shared" si="5"/>
        <v>0</v>
      </c>
      <c r="I24" s="1">
        <f t="shared" si="6"/>
        <v>0</v>
      </c>
      <c r="J24" s="1">
        <f t="shared" si="7"/>
        <v>0</v>
      </c>
      <c r="K24" s="1">
        <f t="shared" si="8"/>
        <v>0</v>
      </c>
      <c r="L24" s="2">
        <f t="shared" si="9"/>
        <v>0</v>
      </c>
    </row>
    <row r="25" spans="1:12" s="28" customFormat="1" ht="19.5" customHeight="1" x14ac:dyDescent="0.2">
      <c r="A25" s="7">
        <v>7</v>
      </c>
      <c r="B25" s="41" t="s">
        <v>44</v>
      </c>
      <c r="C25" s="34"/>
      <c r="D25" s="37">
        <v>1</v>
      </c>
      <c r="E25" s="37" t="s">
        <v>36</v>
      </c>
      <c r="F25" s="35"/>
      <c r="G25" s="32">
        <v>0</v>
      </c>
      <c r="H25" s="1">
        <f t="shared" si="5"/>
        <v>0</v>
      </c>
      <c r="I25" s="1">
        <f t="shared" si="6"/>
        <v>0</v>
      </c>
      <c r="J25" s="1">
        <f t="shared" si="7"/>
        <v>0</v>
      </c>
      <c r="K25" s="1">
        <f t="shared" si="8"/>
        <v>0</v>
      </c>
      <c r="L25" s="2">
        <f t="shared" si="9"/>
        <v>0</v>
      </c>
    </row>
    <row r="26" spans="1:12" s="28" customFormat="1" ht="19.5" customHeight="1" x14ac:dyDescent="0.2">
      <c r="A26" s="7">
        <v>8</v>
      </c>
      <c r="B26" s="41" t="s">
        <v>45</v>
      </c>
      <c r="C26" s="34"/>
      <c r="D26" s="37">
        <v>1</v>
      </c>
      <c r="E26" s="37" t="s">
        <v>36</v>
      </c>
      <c r="F26" s="35"/>
      <c r="G26" s="32">
        <v>0</v>
      </c>
      <c r="H26" s="1">
        <f t="shared" si="5"/>
        <v>0</v>
      </c>
      <c r="I26" s="1">
        <f t="shared" si="6"/>
        <v>0</v>
      </c>
      <c r="J26" s="1">
        <f t="shared" si="7"/>
        <v>0</v>
      </c>
      <c r="K26" s="1">
        <f t="shared" si="8"/>
        <v>0</v>
      </c>
      <c r="L26" s="2">
        <f t="shared" si="9"/>
        <v>0</v>
      </c>
    </row>
    <row r="27" spans="1:12" s="28" customFormat="1" ht="19.5" customHeight="1" x14ac:dyDescent="0.2">
      <c r="A27" s="7">
        <v>9</v>
      </c>
      <c r="B27" s="41" t="s">
        <v>46</v>
      </c>
      <c r="C27" s="34"/>
      <c r="D27" s="37">
        <v>1</v>
      </c>
      <c r="E27" s="37" t="s">
        <v>36</v>
      </c>
      <c r="F27" s="35"/>
      <c r="G27" s="32">
        <v>0</v>
      </c>
      <c r="H27" s="1">
        <f t="shared" si="5"/>
        <v>0</v>
      </c>
      <c r="I27" s="1">
        <f t="shared" si="6"/>
        <v>0</v>
      </c>
      <c r="J27" s="1">
        <f t="shared" si="7"/>
        <v>0</v>
      </c>
      <c r="K27" s="1">
        <f t="shared" si="8"/>
        <v>0</v>
      </c>
      <c r="L27" s="2">
        <f t="shared" si="9"/>
        <v>0</v>
      </c>
    </row>
    <row r="28" spans="1:12" s="28" customFormat="1" ht="19.5" customHeight="1" x14ac:dyDescent="0.2">
      <c r="A28" s="7">
        <v>10</v>
      </c>
      <c r="B28" s="41" t="s">
        <v>47</v>
      </c>
      <c r="C28" s="34"/>
      <c r="D28" s="37">
        <v>1</v>
      </c>
      <c r="E28" s="37" t="s">
        <v>36</v>
      </c>
      <c r="F28" s="35"/>
      <c r="G28" s="32">
        <v>0</v>
      </c>
      <c r="H28" s="1">
        <f t="shared" si="5"/>
        <v>0</v>
      </c>
      <c r="I28" s="1">
        <f t="shared" si="6"/>
        <v>0</v>
      </c>
      <c r="J28" s="1">
        <f t="shared" si="7"/>
        <v>0</v>
      </c>
      <c r="K28" s="1">
        <f t="shared" si="8"/>
        <v>0</v>
      </c>
      <c r="L28" s="2">
        <f t="shared" si="9"/>
        <v>0</v>
      </c>
    </row>
    <row r="29" spans="1:12" s="28" customFormat="1" ht="19.5" customHeight="1" x14ac:dyDescent="0.2">
      <c r="A29" s="7">
        <v>11</v>
      </c>
      <c r="B29" s="41" t="s">
        <v>48</v>
      </c>
      <c r="C29" s="34"/>
      <c r="D29" s="37">
        <v>1</v>
      </c>
      <c r="E29" s="37" t="s">
        <v>36</v>
      </c>
      <c r="F29" s="35"/>
      <c r="G29" s="32">
        <v>0</v>
      </c>
      <c r="H29" s="1">
        <f t="shared" si="5"/>
        <v>0</v>
      </c>
      <c r="I29" s="1">
        <f t="shared" si="6"/>
        <v>0</v>
      </c>
      <c r="J29" s="1">
        <f t="shared" si="7"/>
        <v>0</v>
      </c>
      <c r="K29" s="1">
        <f t="shared" si="8"/>
        <v>0</v>
      </c>
      <c r="L29" s="2">
        <f t="shared" si="9"/>
        <v>0</v>
      </c>
    </row>
    <row r="30" spans="1:12" s="28" customFormat="1" ht="19.5" customHeight="1" x14ac:dyDescent="0.2">
      <c r="A30" s="7">
        <v>12</v>
      </c>
      <c r="B30" s="41" t="s">
        <v>49</v>
      </c>
      <c r="C30" s="34"/>
      <c r="D30" s="37">
        <v>1</v>
      </c>
      <c r="E30" s="37" t="s">
        <v>36</v>
      </c>
      <c r="F30" s="35"/>
      <c r="G30" s="32">
        <v>0</v>
      </c>
      <c r="H30" s="1">
        <f t="shared" si="5"/>
        <v>0</v>
      </c>
      <c r="I30" s="1">
        <f t="shared" si="6"/>
        <v>0</v>
      </c>
      <c r="J30" s="1">
        <f t="shared" si="7"/>
        <v>0</v>
      </c>
      <c r="K30" s="1">
        <f t="shared" si="8"/>
        <v>0</v>
      </c>
      <c r="L30" s="2">
        <f t="shared" si="9"/>
        <v>0</v>
      </c>
    </row>
    <row r="31" spans="1:12" s="28" customFormat="1" ht="19.5" customHeight="1" x14ac:dyDescent="0.2">
      <c r="A31" s="7">
        <v>13</v>
      </c>
      <c r="B31" s="41" t="s">
        <v>50</v>
      </c>
      <c r="C31" s="34"/>
      <c r="D31" s="37">
        <v>1</v>
      </c>
      <c r="E31" s="37" t="s">
        <v>36</v>
      </c>
      <c r="F31" s="35"/>
      <c r="G31" s="32">
        <v>0</v>
      </c>
      <c r="H31" s="1">
        <f t="shared" si="5"/>
        <v>0</v>
      </c>
      <c r="I31" s="1">
        <f t="shared" si="6"/>
        <v>0</v>
      </c>
      <c r="J31" s="1">
        <f t="shared" si="7"/>
        <v>0</v>
      </c>
      <c r="K31" s="1">
        <f t="shared" si="8"/>
        <v>0</v>
      </c>
      <c r="L31" s="2">
        <f t="shared" si="9"/>
        <v>0</v>
      </c>
    </row>
    <row r="32" spans="1:12" s="28" customFormat="1" ht="19.5" customHeight="1" x14ac:dyDescent="0.2">
      <c r="A32" s="7">
        <v>14</v>
      </c>
      <c r="B32" s="41" t="s">
        <v>51</v>
      </c>
      <c r="C32" s="34"/>
      <c r="D32" s="37">
        <v>1</v>
      </c>
      <c r="E32" s="37" t="s">
        <v>36</v>
      </c>
      <c r="F32" s="35"/>
      <c r="G32" s="32">
        <v>0</v>
      </c>
      <c r="H32" s="1">
        <f t="shared" si="5"/>
        <v>0</v>
      </c>
      <c r="I32" s="1">
        <f t="shared" si="6"/>
        <v>0</v>
      </c>
      <c r="J32" s="1">
        <f t="shared" si="7"/>
        <v>0</v>
      </c>
      <c r="K32" s="1">
        <f t="shared" si="8"/>
        <v>0</v>
      </c>
      <c r="L32" s="2">
        <f t="shared" si="9"/>
        <v>0</v>
      </c>
    </row>
    <row r="33" spans="1:12" s="28" customFormat="1" ht="19.5" customHeight="1" x14ac:dyDescent="0.2">
      <c r="A33" s="7">
        <v>15</v>
      </c>
      <c r="B33" s="41" t="s">
        <v>52</v>
      </c>
      <c r="C33" s="34"/>
      <c r="D33" s="37">
        <v>1</v>
      </c>
      <c r="E33" s="37" t="s">
        <v>37</v>
      </c>
      <c r="F33" s="35"/>
      <c r="G33" s="32">
        <v>0</v>
      </c>
      <c r="H33" s="1">
        <f t="shared" si="5"/>
        <v>0</v>
      </c>
      <c r="I33" s="1">
        <f t="shared" si="6"/>
        <v>0</v>
      </c>
      <c r="J33" s="1">
        <f t="shared" si="7"/>
        <v>0</v>
      </c>
      <c r="K33" s="1">
        <f t="shared" si="8"/>
        <v>0</v>
      </c>
      <c r="L33" s="2">
        <f t="shared" si="9"/>
        <v>0</v>
      </c>
    </row>
    <row r="34" spans="1:12" s="28" customFormat="1" ht="19.5" customHeight="1" x14ac:dyDescent="0.2">
      <c r="A34" s="7">
        <v>16</v>
      </c>
      <c r="B34" s="41" t="s">
        <v>53</v>
      </c>
      <c r="C34" s="34"/>
      <c r="D34" s="37">
        <v>1</v>
      </c>
      <c r="E34" s="37" t="s">
        <v>117</v>
      </c>
      <c r="F34" s="35"/>
      <c r="G34" s="32">
        <v>0</v>
      </c>
      <c r="H34" s="1">
        <f t="shared" si="5"/>
        <v>0</v>
      </c>
      <c r="I34" s="1">
        <f t="shared" si="6"/>
        <v>0</v>
      </c>
      <c r="J34" s="1">
        <f t="shared" si="7"/>
        <v>0</v>
      </c>
      <c r="K34" s="1">
        <f t="shared" si="8"/>
        <v>0</v>
      </c>
      <c r="L34" s="2">
        <f t="shared" si="9"/>
        <v>0</v>
      </c>
    </row>
    <row r="35" spans="1:12" s="28" customFormat="1" ht="19.5" customHeight="1" x14ac:dyDescent="0.2">
      <c r="A35" s="7">
        <v>17</v>
      </c>
      <c r="B35" s="41" t="s">
        <v>54</v>
      </c>
      <c r="C35" s="34"/>
      <c r="D35" s="37">
        <v>1</v>
      </c>
      <c r="E35" s="37" t="s">
        <v>36</v>
      </c>
      <c r="F35" s="35"/>
      <c r="G35" s="32">
        <v>0</v>
      </c>
      <c r="H35" s="1">
        <f t="shared" si="5"/>
        <v>0</v>
      </c>
      <c r="I35" s="1">
        <f t="shared" si="6"/>
        <v>0</v>
      </c>
      <c r="J35" s="1">
        <f t="shared" si="7"/>
        <v>0</v>
      </c>
      <c r="K35" s="1">
        <f t="shared" si="8"/>
        <v>0</v>
      </c>
      <c r="L35" s="2">
        <f t="shared" si="9"/>
        <v>0</v>
      </c>
    </row>
    <row r="36" spans="1:12" s="28" customFormat="1" ht="19.5" customHeight="1" x14ac:dyDescent="0.2">
      <c r="A36" s="7">
        <v>18</v>
      </c>
      <c r="B36" s="41" t="s">
        <v>55</v>
      </c>
      <c r="C36" s="34"/>
      <c r="D36" s="37">
        <v>1</v>
      </c>
      <c r="E36" s="37" t="s">
        <v>36</v>
      </c>
      <c r="F36" s="35"/>
      <c r="G36" s="32">
        <v>0</v>
      </c>
      <c r="H36" s="1">
        <f t="shared" si="5"/>
        <v>0</v>
      </c>
      <c r="I36" s="1">
        <f t="shared" si="6"/>
        <v>0</v>
      </c>
      <c r="J36" s="1">
        <f t="shared" si="7"/>
        <v>0</v>
      </c>
      <c r="K36" s="1">
        <f t="shared" si="8"/>
        <v>0</v>
      </c>
      <c r="L36" s="2">
        <f t="shared" si="9"/>
        <v>0</v>
      </c>
    </row>
    <row r="37" spans="1:12" s="28" customFormat="1" ht="19.5" customHeight="1" x14ac:dyDescent="0.2">
      <c r="A37" s="7">
        <v>19</v>
      </c>
      <c r="B37" s="41" t="s">
        <v>56</v>
      </c>
      <c r="C37" s="34"/>
      <c r="D37" s="37">
        <v>1</v>
      </c>
      <c r="E37" s="37" t="s">
        <v>36</v>
      </c>
      <c r="F37" s="35"/>
      <c r="G37" s="32">
        <v>0</v>
      </c>
      <c r="H37" s="1">
        <f t="shared" si="5"/>
        <v>0</v>
      </c>
      <c r="I37" s="1">
        <f t="shared" si="6"/>
        <v>0</v>
      </c>
      <c r="J37" s="1">
        <f t="shared" si="7"/>
        <v>0</v>
      </c>
      <c r="K37" s="1">
        <f t="shared" si="8"/>
        <v>0</v>
      </c>
      <c r="L37" s="2">
        <f t="shared" si="9"/>
        <v>0</v>
      </c>
    </row>
    <row r="38" spans="1:12" s="28" customFormat="1" ht="19.5" customHeight="1" x14ac:dyDescent="0.2">
      <c r="A38" s="7">
        <v>20</v>
      </c>
      <c r="B38" s="41" t="s">
        <v>57</v>
      </c>
      <c r="C38" s="34"/>
      <c r="D38" s="37">
        <v>1</v>
      </c>
      <c r="E38" s="37" t="s">
        <v>36</v>
      </c>
      <c r="F38" s="35"/>
      <c r="G38" s="32">
        <v>0</v>
      </c>
      <c r="H38" s="1">
        <f t="shared" si="5"/>
        <v>0</v>
      </c>
      <c r="I38" s="1">
        <f t="shared" si="6"/>
        <v>0</v>
      </c>
      <c r="J38" s="1">
        <f t="shared" si="7"/>
        <v>0</v>
      </c>
      <c r="K38" s="1">
        <f t="shared" si="8"/>
        <v>0</v>
      </c>
      <c r="L38" s="2">
        <f t="shared" si="9"/>
        <v>0</v>
      </c>
    </row>
    <row r="39" spans="1:12" s="28" customFormat="1" ht="19.5" customHeight="1" x14ac:dyDescent="0.2">
      <c r="A39" s="7">
        <v>21</v>
      </c>
      <c r="B39" s="41" t="s">
        <v>58</v>
      </c>
      <c r="C39" s="34"/>
      <c r="D39" s="37">
        <v>1</v>
      </c>
      <c r="E39" s="37" t="s">
        <v>36</v>
      </c>
      <c r="F39" s="35"/>
      <c r="G39" s="32">
        <v>0</v>
      </c>
      <c r="H39" s="1">
        <f t="shared" si="5"/>
        <v>0</v>
      </c>
      <c r="I39" s="1">
        <f t="shared" si="6"/>
        <v>0</v>
      </c>
      <c r="J39" s="1">
        <f t="shared" si="7"/>
        <v>0</v>
      </c>
      <c r="K39" s="1">
        <f t="shared" si="8"/>
        <v>0</v>
      </c>
      <c r="L39" s="2">
        <f t="shared" si="9"/>
        <v>0</v>
      </c>
    </row>
    <row r="40" spans="1:12" s="28" customFormat="1" ht="28.5" customHeight="1" x14ac:dyDescent="0.2">
      <c r="A40" s="7">
        <v>22</v>
      </c>
      <c r="B40" s="41" t="s">
        <v>59</v>
      </c>
      <c r="C40" s="34"/>
      <c r="D40" s="37">
        <v>1</v>
      </c>
      <c r="E40" s="37" t="s">
        <v>36</v>
      </c>
      <c r="F40" s="35"/>
      <c r="G40" s="32">
        <v>0</v>
      </c>
      <c r="H40" s="1">
        <f t="shared" si="5"/>
        <v>0</v>
      </c>
      <c r="I40" s="1">
        <f t="shared" si="6"/>
        <v>0</v>
      </c>
      <c r="J40" s="1">
        <f t="shared" si="7"/>
        <v>0</v>
      </c>
      <c r="K40" s="1">
        <f t="shared" si="8"/>
        <v>0</v>
      </c>
      <c r="L40" s="2">
        <f t="shared" si="9"/>
        <v>0</v>
      </c>
    </row>
    <row r="41" spans="1:12" s="28" customFormat="1" ht="19.5" customHeight="1" x14ac:dyDescent="0.2">
      <c r="A41" s="7">
        <v>23</v>
      </c>
      <c r="B41" s="41" t="s">
        <v>60</v>
      </c>
      <c r="C41" s="34"/>
      <c r="D41" s="37">
        <v>1</v>
      </c>
      <c r="E41" s="37" t="s">
        <v>36</v>
      </c>
      <c r="F41" s="35"/>
      <c r="G41" s="32">
        <v>0</v>
      </c>
      <c r="H41" s="1">
        <f t="shared" si="5"/>
        <v>0</v>
      </c>
      <c r="I41" s="1">
        <f t="shared" si="6"/>
        <v>0</v>
      </c>
      <c r="J41" s="1">
        <f t="shared" si="7"/>
        <v>0</v>
      </c>
      <c r="K41" s="1">
        <f t="shared" si="8"/>
        <v>0</v>
      </c>
      <c r="L41" s="2">
        <f t="shared" si="9"/>
        <v>0</v>
      </c>
    </row>
    <row r="42" spans="1:12" s="28" customFormat="1" ht="19.5" customHeight="1" x14ac:dyDescent="0.2">
      <c r="A42" s="7">
        <v>24</v>
      </c>
      <c r="B42" s="41" t="s">
        <v>61</v>
      </c>
      <c r="C42" s="34"/>
      <c r="D42" s="37">
        <v>1</v>
      </c>
      <c r="E42" s="37" t="s">
        <v>36</v>
      </c>
      <c r="F42" s="35"/>
      <c r="G42" s="32">
        <v>0</v>
      </c>
      <c r="H42" s="1">
        <f t="shared" si="5"/>
        <v>0</v>
      </c>
      <c r="I42" s="1">
        <f t="shared" si="6"/>
        <v>0</v>
      </c>
      <c r="J42" s="1">
        <f t="shared" si="7"/>
        <v>0</v>
      </c>
      <c r="K42" s="1">
        <f t="shared" si="8"/>
        <v>0</v>
      </c>
      <c r="L42" s="2">
        <f t="shared" si="9"/>
        <v>0</v>
      </c>
    </row>
    <row r="43" spans="1:12" s="28" customFormat="1" ht="19.5" customHeight="1" x14ac:dyDescent="0.2">
      <c r="A43" s="7">
        <v>25</v>
      </c>
      <c r="B43" s="41" t="s">
        <v>62</v>
      </c>
      <c r="C43" s="34"/>
      <c r="D43" s="37">
        <v>1</v>
      </c>
      <c r="E43" s="37" t="s">
        <v>36</v>
      </c>
      <c r="F43" s="35"/>
      <c r="G43" s="32">
        <v>0</v>
      </c>
      <c r="H43" s="1">
        <f t="shared" si="5"/>
        <v>0</v>
      </c>
      <c r="I43" s="1">
        <f t="shared" si="6"/>
        <v>0</v>
      </c>
      <c r="J43" s="1">
        <f t="shared" si="7"/>
        <v>0</v>
      </c>
      <c r="K43" s="1">
        <f t="shared" si="8"/>
        <v>0</v>
      </c>
      <c r="L43" s="2">
        <f t="shared" si="9"/>
        <v>0</v>
      </c>
    </row>
    <row r="44" spans="1:12" s="28" customFormat="1" ht="25.5" customHeight="1" x14ac:dyDescent="0.2">
      <c r="A44" s="7">
        <v>26</v>
      </c>
      <c r="B44" s="41" t="s">
        <v>63</v>
      </c>
      <c r="C44" s="34"/>
      <c r="D44" s="37">
        <v>1</v>
      </c>
      <c r="E44" s="37" t="s">
        <v>37</v>
      </c>
      <c r="F44" s="35"/>
      <c r="G44" s="32">
        <v>0</v>
      </c>
      <c r="H44" s="1">
        <f t="shared" si="5"/>
        <v>0</v>
      </c>
      <c r="I44" s="1">
        <f t="shared" si="6"/>
        <v>0</v>
      </c>
      <c r="J44" s="1">
        <f t="shared" si="7"/>
        <v>0</v>
      </c>
      <c r="K44" s="1">
        <f t="shared" si="8"/>
        <v>0</v>
      </c>
      <c r="L44" s="2">
        <f t="shared" si="9"/>
        <v>0</v>
      </c>
    </row>
    <row r="45" spans="1:12" s="28" customFormat="1" ht="19.5" customHeight="1" x14ac:dyDescent="0.2">
      <c r="A45" s="7">
        <v>27</v>
      </c>
      <c r="B45" s="41" t="s">
        <v>64</v>
      </c>
      <c r="C45" s="34"/>
      <c r="D45" s="37">
        <v>1</v>
      </c>
      <c r="E45" s="37" t="s">
        <v>117</v>
      </c>
      <c r="F45" s="35"/>
      <c r="G45" s="32">
        <v>0</v>
      </c>
      <c r="H45" s="1">
        <f t="shared" si="5"/>
        <v>0</v>
      </c>
      <c r="I45" s="1">
        <f t="shared" si="6"/>
        <v>0</v>
      </c>
      <c r="J45" s="1">
        <f t="shared" si="7"/>
        <v>0</v>
      </c>
      <c r="K45" s="1">
        <f t="shared" si="8"/>
        <v>0</v>
      </c>
      <c r="L45" s="2">
        <f t="shared" si="9"/>
        <v>0</v>
      </c>
    </row>
    <row r="46" spans="1:12" s="28" customFormat="1" ht="19.5" customHeight="1" x14ac:dyDescent="0.2">
      <c r="A46" s="7">
        <v>28</v>
      </c>
      <c r="B46" s="41" t="s">
        <v>65</v>
      </c>
      <c r="C46" s="34"/>
      <c r="D46" s="37">
        <v>1</v>
      </c>
      <c r="E46" s="37" t="s">
        <v>117</v>
      </c>
      <c r="F46" s="35"/>
      <c r="G46" s="32">
        <v>0</v>
      </c>
      <c r="H46" s="1">
        <f t="shared" si="5"/>
        <v>0</v>
      </c>
      <c r="I46" s="1">
        <f t="shared" si="6"/>
        <v>0</v>
      </c>
      <c r="J46" s="1">
        <f t="shared" si="7"/>
        <v>0</v>
      </c>
      <c r="K46" s="1">
        <f t="shared" si="8"/>
        <v>0</v>
      </c>
      <c r="L46" s="2">
        <f t="shared" si="9"/>
        <v>0</v>
      </c>
    </row>
    <row r="47" spans="1:12" s="28" customFormat="1" ht="19.5" customHeight="1" x14ac:dyDescent="0.2">
      <c r="A47" s="7">
        <v>29</v>
      </c>
      <c r="B47" s="41" t="s">
        <v>66</v>
      </c>
      <c r="C47" s="34"/>
      <c r="D47" s="37">
        <v>1</v>
      </c>
      <c r="E47" s="37" t="s">
        <v>117</v>
      </c>
      <c r="F47" s="35"/>
      <c r="G47" s="32">
        <v>0</v>
      </c>
      <c r="H47" s="1">
        <f t="shared" si="5"/>
        <v>0</v>
      </c>
      <c r="I47" s="1">
        <f t="shared" si="6"/>
        <v>0</v>
      </c>
      <c r="J47" s="1">
        <f t="shared" si="7"/>
        <v>0</v>
      </c>
      <c r="K47" s="1">
        <f t="shared" si="8"/>
        <v>0</v>
      </c>
      <c r="L47" s="2">
        <f t="shared" si="9"/>
        <v>0</v>
      </c>
    </row>
    <row r="48" spans="1:12" s="28" customFormat="1" ht="19.5" customHeight="1" x14ac:dyDescent="0.2">
      <c r="A48" s="7">
        <v>30</v>
      </c>
      <c r="B48" s="41" t="s">
        <v>67</v>
      </c>
      <c r="C48" s="34"/>
      <c r="D48" s="37">
        <v>1</v>
      </c>
      <c r="E48" s="37" t="s">
        <v>117</v>
      </c>
      <c r="F48" s="35"/>
      <c r="G48" s="32">
        <v>0</v>
      </c>
      <c r="H48" s="1">
        <f t="shared" si="5"/>
        <v>0</v>
      </c>
      <c r="I48" s="1">
        <f t="shared" si="6"/>
        <v>0</v>
      </c>
      <c r="J48" s="1">
        <f t="shared" si="7"/>
        <v>0</v>
      </c>
      <c r="K48" s="1">
        <f t="shared" si="8"/>
        <v>0</v>
      </c>
      <c r="L48" s="2">
        <f t="shared" si="9"/>
        <v>0</v>
      </c>
    </row>
    <row r="49" spans="1:12" s="28" customFormat="1" ht="19.5" customHeight="1" x14ac:dyDescent="0.2">
      <c r="A49" s="7">
        <v>31</v>
      </c>
      <c r="B49" s="41" t="s">
        <v>68</v>
      </c>
      <c r="C49" s="34"/>
      <c r="D49" s="37">
        <v>1</v>
      </c>
      <c r="E49" s="37" t="s">
        <v>36</v>
      </c>
      <c r="F49" s="35"/>
      <c r="G49" s="32">
        <v>0</v>
      </c>
      <c r="H49" s="1">
        <f t="shared" si="5"/>
        <v>0</v>
      </c>
      <c r="I49" s="1">
        <f t="shared" si="6"/>
        <v>0</v>
      </c>
      <c r="J49" s="1">
        <f t="shared" si="7"/>
        <v>0</v>
      </c>
      <c r="K49" s="1">
        <f t="shared" si="8"/>
        <v>0</v>
      </c>
      <c r="L49" s="2">
        <f t="shared" si="9"/>
        <v>0</v>
      </c>
    </row>
    <row r="50" spans="1:12" s="28" customFormat="1" ht="19.5" customHeight="1" x14ac:dyDescent="0.2">
      <c r="A50" s="7">
        <v>32</v>
      </c>
      <c r="B50" s="41" t="s">
        <v>69</v>
      </c>
      <c r="C50" s="34"/>
      <c r="D50" s="37">
        <v>1</v>
      </c>
      <c r="E50" s="37" t="s">
        <v>36</v>
      </c>
      <c r="F50" s="35"/>
      <c r="G50" s="32">
        <v>0</v>
      </c>
      <c r="H50" s="1">
        <f t="shared" si="5"/>
        <v>0</v>
      </c>
      <c r="I50" s="1">
        <f t="shared" si="6"/>
        <v>0</v>
      </c>
      <c r="J50" s="1">
        <f t="shared" si="7"/>
        <v>0</v>
      </c>
      <c r="K50" s="1">
        <f t="shared" si="8"/>
        <v>0</v>
      </c>
      <c r="L50" s="2">
        <f t="shared" si="9"/>
        <v>0</v>
      </c>
    </row>
    <row r="51" spans="1:12" s="28" customFormat="1" ht="19.5" customHeight="1" x14ac:dyDescent="0.2">
      <c r="A51" s="7">
        <v>33</v>
      </c>
      <c r="B51" s="41" t="s">
        <v>70</v>
      </c>
      <c r="C51" s="34"/>
      <c r="D51" s="37">
        <v>1</v>
      </c>
      <c r="E51" s="37" t="s">
        <v>36</v>
      </c>
      <c r="F51" s="35"/>
      <c r="G51" s="32">
        <v>0</v>
      </c>
      <c r="H51" s="1">
        <f t="shared" si="5"/>
        <v>0</v>
      </c>
      <c r="I51" s="1">
        <f t="shared" si="6"/>
        <v>0</v>
      </c>
      <c r="J51" s="1">
        <f t="shared" si="7"/>
        <v>0</v>
      </c>
      <c r="K51" s="1">
        <f t="shared" si="8"/>
        <v>0</v>
      </c>
      <c r="L51" s="2">
        <f t="shared" si="9"/>
        <v>0</v>
      </c>
    </row>
    <row r="52" spans="1:12" s="28" customFormat="1" ht="19.5" customHeight="1" x14ac:dyDescent="0.2">
      <c r="A52" s="7">
        <v>34</v>
      </c>
      <c r="B52" s="41" t="s">
        <v>71</v>
      </c>
      <c r="C52" s="34"/>
      <c r="D52" s="37">
        <v>1</v>
      </c>
      <c r="E52" s="37" t="s">
        <v>36</v>
      </c>
      <c r="F52" s="35"/>
      <c r="G52" s="32">
        <v>0</v>
      </c>
      <c r="H52" s="1">
        <f t="shared" si="5"/>
        <v>0</v>
      </c>
      <c r="I52" s="1">
        <f t="shared" si="6"/>
        <v>0</v>
      </c>
      <c r="J52" s="1">
        <f t="shared" si="7"/>
        <v>0</v>
      </c>
      <c r="K52" s="1">
        <f t="shared" si="8"/>
        <v>0</v>
      </c>
      <c r="L52" s="2">
        <f t="shared" si="9"/>
        <v>0</v>
      </c>
    </row>
    <row r="53" spans="1:12" s="28" customFormat="1" ht="19.5" customHeight="1" x14ac:dyDescent="0.2">
      <c r="A53" s="7">
        <v>35</v>
      </c>
      <c r="B53" s="41" t="s">
        <v>72</v>
      </c>
      <c r="C53" s="34"/>
      <c r="D53" s="37">
        <v>1</v>
      </c>
      <c r="E53" s="37" t="s">
        <v>36</v>
      </c>
      <c r="F53" s="35"/>
      <c r="G53" s="32">
        <v>0</v>
      </c>
      <c r="H53" s="1">
        <f t="shared" si="5"/>
        <v>0</v>
      </c>
      <c r="I53" s="1">
        <f t="shared" si="6"/>
        <v>0</v>
      </c>
      <c r="J53" s="1">
        <f t="shared" si="7"/>
        <v>0</v>
      </c>
      <c r="K53" s="1">
        <f t="shared" si="8"/>
        <v>0</v>
      </c>
      <c r="L53" s="2">
        <f t="shared" si="9"/>
        <v>0</v>
      </c>
    </row>
    <row r="54" spans="1:12" s="28" customFormat="1" ht="19.5" customHeight="1" x14ac:dyDescent="0.2">
      <c r="A54" s="7">
        <v>36</v>
      </c>
      <c r="B54" s="41" t="s">
        <v>73</v>
      </c>
      <c r="C54" s="34"/>
      <c r="D54" s="37">
        <v>1</v>
      </c>
      <c r="E54" s="37" t="s">
        <v>36</v>
      </c>
      <c r="F54" s="35"/>
      <c r="G54" s="32">
        <v>0</v>
      </c>
      <c r="H54" s="1">
        <f t="shared" si="5"/>
        <v>0</v>
      </c>
      <c r="I54" s="1">
        <f t="shared" si="6"/>
        <v>0</v>
      </c>
      <c r="J54" s="1">
        <f t="shared" si="7"/>
        <v>0</v>
      </c>
      <c r="K54" s="1">
        <f t="shared" si="8"/>
        <v>0</v>
      </c>
      <c r="L54" s="2">
        <f t="shared" si="9"/>
        <v>0</v>
      </c>
    </row>
    <row r="55" spans="1:12" s="28" customFormat="1" ht="19.5" customHeight="1" x14ac:dyDescent="0.2">
      <c r="A55" s="7">
        <v>37</v>
      </c>
      <c r="B55" s="41" t="s">
        <v>74</v>
      </c>
      <c r="C55" s="34"/>
      <c r="D55" s="37">
        <v>1</v>
      </c>
      <c r="E55" s="37" t="s">
        <v>36</v>
      </c>
      <c r="F55" s="35"/>
      <c r="G55" s="32">
        <v>0</v>
      </c>
      <c r="H55" s="1">
        <f t="shared" si="5"/>
        <v>0</v>
      </c>
      <c r="I55" s="1">
        <f t="shared" si="6"/>
        <v>0</v>
      </c>
      <c r="J55" s="1">
        <f t="shared" si="7"/>
        <v>0</v>
      </c>
      <c r="K55" s="1">
        <f t="shared" si="8"/>
        <v>0</v>
      </c>
      <c r="L55" s="2">
        <f t="shared" si="9"/>
        <v>0</v>
      </c>
    </row>
    <row r="56" spans="1:12" s="28" customFormat="1" ht="28.5" customHeight="1" x14ac:dyDescent="0.2">
      <c r="A56" s="7">
        <v>38</v>
      </c>
      <c r="B56" s="41" t="s">
        <v>75</v>
      </c>
      <c r="C56" s="34"/>
      <c r="D56" s="37">
        <v>1</v>
      </c>
      <c r="E56" s="37" t="s">
        <v>36</v>
      </c>
      <c r="F56" s="35"/>
      <c r="G56" s="32">
        <v>0</v>
      </c>
      <c r="H56" s="1">
        <f t="shared" si="5"/>
        <v>0</v>
      </c>
      <c r="I56" s="1">
        <f t="shared" si="6"/>
        <v>0</v>
      </c>
      <c r="J56" s="1">
        <f t="shared" si="7"/>
        <v>0</v>
      </c>
      <c r="K56" s="1">
        <f t="shared" si="8"/>
        <v>0</v>
      </c>
      <c r="L56" s="2">
        <f t="shared" si="9"/>
        <v>0</v>
      </c>
    </row>
    <row r="57" spans="1:12" s="28" customFormat="1" ht="27.75" customHeight="1" x14ac:dyDescent="0.2">
      <c r="A57" s="7">
        <v>39</v>
      </c>
      <c r="B57" s="41" t="s">
        <v>76</v>
      </c>
      <c r="C57" s="34"/>
      <c r="D57" s="37">
        <v>1</v>
      </c>
      <c r="E57" s="37" t="s">
        <v>36</v>
      </c>
      <c r="F57" s="35"/>
      <c r="G57" s="32">
        <v>0</v>
      </c>
      <c r="H57" s="1">
        <f t="shared" si="5"/>
        <v>0</v>
      </c>
      <c r="I57" s="1">
        <f t="shared" si="6"/>
        <v>0</v>
      </c>
      <c r="J57" s="1">
        <f t="shared" si="7"/>
        <v>0</v>
      </c>
      <c r="K57" s="1">
        <f t="shared" si="8"/>
        <v>0</v>
      </c>
      <c r="L57" s="2">
        <f t="shared" si="9"/>
        <v>0</v>
      </c>
    </row>
    <row r="58" spans="1:12" s="28" customFormat="1" ht="19.5" customHeight="1" x14ac:dyDescent="0.2">
      <c r="A58" s="7">
        <v>40</v>
      </c>
      <c r="B58" s="41" t="s">
        <v>77</v>
      </c>
      <c r="C58" s="34"/>
      <c r="D58" s="37">
        <v>1</v>
      </c>
      <c r="E58" s="37" t="s">
        <v>36</v>
      </c>
      <c r="F58" s="35"/>
      <c r="G58" s="32">
        <v>0</v>
      </c>
      <c r="H58" s="1">
        <f t="shared" si="5"/>
        <v>0</v>
      </c>
      <c r="I58" s="1">
        <f t="shared" si="6"/>
        <v>0</v>
      </c>
      <c r="J58" s="1">
        <f t="shared" si="7"/>
        <v>0</v>
      </c>
      <c r="K58" s="1">
        <f t="shared" si="8"/>
        <v>0</v>
      </c>
      <c r="L58" s="2">
        <f t="shared" si="9"/>
        <v>0</v>
      </c>
    </row>
    <row r="59" spans="1:12" s="28" customFormat="1" ht="19.5" customHeight="1" x14ac:dyDescent="0.2">
      <c r="A59" s="7">
        <v>41</v>
      </c>
      <c r="B59" s="41" t="s">
        <v>78</v>
      </c>
      <c r="C59" s="34"/>
      <c r="D59" s="37">
        <v>1</v>
      </c>
      <c r="E59" s="37" t="s">
        <v>36</v>
      </c>
      <c r="F59" s="35"/>
      <c r="G59" s="32">
        <v>0</v>
      </c>
      <c r="H59" s="1">
        <f t="shared" si="5"/>
        <v>0</v>
      </c>
      <c r="I59" s="1">
        <f t="shared" si="6"/>
        <v>0</v>
      </c>
      <c r="J59" s="1">
        <f t="shared" si="7"/>
        <v>0</v>
      </c>
      <c r="K59" s="1">
        <f t="shared" si="8"/>
        <v>0</v>
      </c>
      <c r="L59" s="2">
        <f t="shared" si="9"/>
        <v>0</v>
      </c>
    </row>
    <row r="60" spans="1:12" s="28" customFormat="1" ht="19.5" customHeight="1" x14ac:dyDescent="0.2">
      <c r="A60" s="7">
        <v>42</v>
      </c>
      <c r="B60" s="41" t="s">
        <v>79</v>
      </c>
      <c r="C60" s="34"/>
      <c r="D60" s="37">
        <v>1</v>
      </c>
      <c r="E60" s="37" t="s">
        <v>118</v>
      </c>
      <c r="F60" s="35"/>
      <c r="G60" s="32">
        <v>0</v>
      </c>
      <c r="H60" s="1">
        <f t="shared" si="5"/>
        <v>0</v>
      </c>
      <c r="I60" s="1">
        <f t="shared" si="6"/>
        <v>0</v>
      </c>
      <c r="J60" s="1">
        <f t="shared" si="7"/>
        <v>0</v>
      </c>
      <c r="K60" s="1">
        <f t="shared" si="8"/>
        <v>0</v>
      </c>
      <c r="L60" s="2">
        <f t="shared" si="9"/>
        <v>0</v>
      </c>
    </row>
    <row r="61" spans="1:12" s="28" customFormat="1" ht="19.5" customHeight="1" x14ac:dyDescent="0.2">
      <c r="A61" s="7">
        <v>43</v>
      </c>
      <c r="B61" s="41" t="s">
        <v>80</v>
      </c>
      <c r="C61" s="34"/>
      <c r="D61" s="37">
        <v>1</v>
      </c>
      <c r="E61" s="37" t="s">
        <v>36</v>
      </c>
      <c r="F61" s="35"/>
      <c r="G61" s="32">
        <v>0</v>
      </c>
      <c r="H61" s="1">
        <f t="shared" si="5"/>
        <v>0</v>
      </c>
      <c r="I61" s="1">
        <f t="shared" si="6"/>
        <v>0</v>
      </c>
      <c r="J61" s="1">
        <f t="shared" si="7"/>
        <v>0</v>
      </c>
      <c r="K61" s="1">
        <f t="shared" si="8"/>
        <v>0</v>
      </c>
      <c r="L61" s="2">
        <f t="shared" si="9"/>
        <v>0</v>
      </c>
    </row>
    <row r="62" spans="1:12" s="28" customFormat="1" ht="19.5" customHeight="1" x14ac:dyDescent="0.2">
      <c r="A62" s="7">
        <v>44</v>
      </c>
      <c r="B62" s="41" t="s">
        <v>81</v>
      </c>
      <c r="C62" s="34"/>
      <c r="D62" s="37">
        <v>1</v>
      </c>
      <c r="E62" s="37" t="s">
        <v>36</v>
      </c>
      <c r="F62" s="35"/>
      <c r="G62" s="32">
        <v>0</v>
      </c>
      <c r="H62" s="1">
        <f t="shared" si="5"/>
        <v>0</v>
      </c>
      <c r="I62" s="1">
        <f t="shared" si="6"/>
        <v>0</v>
      </c>
      <c r="J62" s="1">
        <f t="shared" si="7"/>
        <v>0</v>
      </c>
      <c r="K62" s="1">
        <f t="shared" si="8"/>
        <v>0</v>
      </c>
      <c r="L62" s="2">
        <f t="shared" si="9"/>
        <v>0</v>
      </c>
    </row>
    <row r="63" spans="1:12" s="28" customFormat="1" ht="19.5" customHeight="1" x14ac:dyDescent="0.2">
      <c r="A63" s="7">
        <v>45</v>
      </c>
      <c r="B63" s="41" t="s">
        <v>82</v>
      </c>
      <c r="C63" s="34"/>
      <c r="D63" s="37">
        <v>1</v>
      </c>
      <c r="E63" s="37" t="s">
        <v>36</v>
      </c>
      <c r="F63" s="35"/>
      <c r="G63" s="32">
        <v>0</v>
      </c>
      <c r="H63" s="1">
        <f t="shared" si="5"/>
        <v>0</v>
      </c>
      <c r="I63" s="1">
        <f t="shared" si="6"/>
        <v>0</v>
      </c>
      <c r="J63" s="1">
        <f t="shared" si="7"/>
        <v>0</v>
      </c>
      <c r="K63" s="1">
        <f t="shared" si="8"/>
        <v>0</v>
      </c>
      <c r="L63" s="2">
        <f t="shared" si="9"/>
        <v>0</v>
      </c>
    </row>
    <row r="64" spans="1:12" s="28" customFormat="1" ht="19.5" customHeight="1" x14ac:dyDescent="0.2">
      <c r="A64" s="7">
        <v>46</v>
      </c>
      <c r="B64" s="41" t="s">
        <v>83</v>
      </c>
      <c r="C64" s="34"/>
      <c r="D64" s="37">
        <v>1</v>
      </c>
      <c r="E64" s="37" t="s">
        <v>36</v>
      </c>
      <c r="F64" s="35"/>
      <c r="G64" s="32">
        <v>0</v>
      </c>
      <c r="H64" s="1">
        <f t="shared" si="5"/>
        <v>0</v>
      </c>
      <c r="I64" s="1">
        <f t="shared" si="6"/>
        <v>0</v>
      </c>
      <c r="J64" s="1">
        <f t="shared" si="7"/>
        <v>0</v>
      </c>
      <c r="K64" s="1">
        <f t="shared" si="8"/>
        <v>0</v>
      </c>
      <c r="L64" s="2">
        <f t="shared" si="9"/>
        <v>0</v>
      </c>
    </row>
    <row r="65" spans="1:12" s="28" customFormat="1" ht="19.5" customHeight="1" x14ac:dyDescent="0.2">
      <c r="A65" s="7">
        <v>47</v>
      </c>
      <c r="B65" s="41" t="s">
        <v>84</v>
      </c>
      <c r="C65" s="34"/>
      <c r="D65" s="37">
        <v>1</v>
      </c>
      <c r="E65" s="37" t="s">
        <v>118</v>
      </c>
      <c r="F65" s="35"/>
      <c r="G65" s="32">
        <v>0</v>
      </c>
      <c r="H65" s="1">
        <f t="shared" si="5"/>
        <v>0</v>
      </c>
      <c r="I65" s="1">
        <f t="shared" si="6"/>
        <v>0</v>
      </c>
      <c r="J65" s="1">
        <f t="shared" si="7"/>
        <v>0</v>
      </c>
      <c r="K65" s="1">
        <f t="shared" si="8"/>
        <v>0</v>
      </c>
      <c r="L65" s="2">
        <f t="shared" si="9"/>
        <v>0</v>
      </c>
    </row>
    <row r="66" spans="1:12" s="28" customFormat="1" ht="19.5" customHeight="1" x14ac:dyDescent="0.2">
      <c r="A66" s="7">
        <v>48</v>
      </c>
      <c r="B66" s="41" t="s">
        <v>85</v>
      </c>
      <c r="C66" s="34"/>
      <c r="D66" s="37">
        <v>1</v>
      </c>
      <c r="E66" s="37" t="s">
        <v>36</v>
      </c>
      <c r="F66" s="35"/>
      <c r="G66" s="32">
        <v>0</v>
      </c>
      <c r="H66" s="1">
        <f t="shared" si="5"/>
        <v>0</v>
      </c>
      <c r="I66" s="1">
        <f t="shared" si="6"/>
        <v>0</v>
      </c>
      <c r="J66" s="1">
        <f t="shared" si="7"/>
        <v>0</v>
      </c>
      <c r="K66" s="1">
        <f t="shared" si="8"/>
        <v>0</v>
      </c>
      <c r="L66" s="2">
        <f t="shared" si="9"/>
        <v>0</v>
      </c>
    </row>
    <row r="67" spans="1:12" s="28" customFormat="1" ht="19.5" customHeight="1" x14ac:dyDescent="0.2">
      <c r="A67" s="7">
        <v>49</v>
      </c>
      <c r="B67" s="41" t="s">
        <v>86</v>
      </c>
      <c r="C67" s="34"/>
      <c r="D67" s="37">
        <v>1</v>
      </c>
      <c r="E67" s="37" t="s">
        <v>36</v>
      </c>
      <c r="F67" s="35"/>
      <c r="G67" s="32">
        <v>0</v>
      </c>
      <c r="H67" s="1">
        <f t="shared" si="5"/>
        <v>0</v>
      </c>
      <c r="I67" s="1">
        <f t="shared" si="6"/>
        <v>0</v>
      </c>
      <c r="J67" s="1">
        <f t="shared" si="7"/>
        <v>0</v>
      </c>
      <c r="K67" s="1">
        <f t="shared" si="8"/>
        <v>0</v>
      </c>
      <c r="L67" s="2">
        <f t="shared" si="9"/>
        <v>0</v>
      </c>
    </row>
    <row r="68" spans="1:12" s="28" customFormat="1" ht="19.5" customHeight="1" x14ac:dyDescent="0.2">
      <c r="A68" s="7">
        <v>50</v>
      </c>
      <c r="B68" s="41" t="s">
        <v>87</v>
      </c>
      <c r="C68" s="34"/>
      <c r="D68" s="37">
        <v>1</v>
      </c>
      <c r="E68" s="37" t="s">
        <v>36</v>
      </c>
      <c r="F68" s="35"/>
      <c r="G68" s="32">
        <v>0</v>
      </c>
      <c r="H68" s="1">
        <f t="shared" si="5"/>
        <v>0</v>
      </c>
      <c r="I68" s="1">
        <f t="shared" si="6"/>
        <v>0</v>
      </c>
      <c r="J68" s="1">
        <f t="shared" si="7"/>
        <v>0</v>
      </c>
      <c r="K68" s="1">
        <f t="shared" si="8"/>
        <v>0</v>
      </c>
      <c r="L68" s="2">
        <f t="shared" si="9"/>
        <v>0</v>
      </c>
    </row>
    <row r="69" spans="1:12" s="28" customFormat="1" ht="29.25" customHeight="1" x14ac:dyDescent="0.2">
      <c r="A69" s="7">
        <v>51</v>
      </c>
      <c r="B69" s="41" t="s">
        <v>88</v>
      </c>
      <c r="C69" s="34"/>
      <c r="D69" s="37">
        <v>1</v>
      </c>
      <c r="E69" s="37" t="s">
        <v>36</v>
      </c>
      <c r="F69" s="35"/>
      <c r="G69" s="32">
        <v>0</v>
      </c>
      <c r="H69" s="1">
        <f t="shared" si="5"/>
        <v>0</v>
      </c>
      <c r="I69" s="1">
        <f t="shared" si="6"/>
        <v>0</v>
      </c>
      <c r="J69" s="1">
        <f t="shared" si="7"/>
        <v>0</v>
      </c>
      <c r="K69" s="1">
        <f t="shared" si="8"/>
        <v>0</v>
      </c>
      <c r="L69" s="2">
        <f t="shared" si="9"/>
        <v>0</v>
      </c>
    </row>
    <row r="70" spans="1:12" s="28" customFormat="1" ht="19.5" customHeight="1" x14ac:dyDescent="0.2">
      <c r="A70" s="7">
        <v>52</v>
      </c>
      <c r="B70" s="41" t="s">
        <v>89</v>
      </c>
      <c r="C70" s="34"/>
      <c r="D70" s="37">
        <v>1</v>
      </c>
      <c r="E70" s="37" t="s">
        <v>36</v>
      </c>
      <c r="F70" s="35"/>
      <c r="G70" s="32">
        <v>0</v>
      </c>
      <c r="H70" s="1">
        <f t="shared" si="5"/>
        <v>0</v>
      </c>
      <c r="I70" s="1">
        <f t="shared" si="6"/>
        <v>0</v>
      </c>
      <c r="J70" s="1">
        <f t="shared" si="7"/>
        <v>0</v>
      </c>
      <c r="K70" s="1">
        <f t="shared" si="8"/>
        <v>0</v>
      </c>
      <c r="L70" s="2">
        <f t="shared" si="9"/>
        <v>0</v>
      </c>
    </row>
    <row r="71" spans="1:12" s="28" customFormat="1" ht="19.5" customHeight="1" x14ac:dyDescent="0.2">
      <c r="A71" s="7">
        <v>53</v>
      </c>
      <c r="B71" s="41" t="s">
        <v>90</v>
      </c>
      <c r="C71" s="34"/>
      <c r="D71" s="37">
        <v>1</v>
      </c>
      <c r="E71" s="37" t="s">
        <v>36</v>
      </c>
      <c r="F71" s="35"/>
      <c r="G71" s="32">
        <v>0</v>
      </c>
      <c r="H71" s="1">
        <f t="shared" si="5"/>
        <v>0</v>
      </c>
      <c r="I71" s="1">
        <f t="shared" si="6"/>
        <v>0</v>
      </c>
      <c r="J71" s="1">
        <f t="shared" si="7"/>
        <v>0</v>
      </c>
      <c r="K71" s="1">
        <f t="shared" si="8"/>
        <v>0</v>
      </c>
      <c r="L71" s="2">
        <f t="shared" si="9"/>
        <v>0</v>
      </c>
    </row>
    <row r="72" spans="1:12" s="28" customFormat="1" ht="19.5" customHeight="1" x14ac:dyDescent="0.2">
      <c r="A72" s="7">
        <v>54</v>
      </c>
      <c r="B72" s="41" t="s">
        <v>91</v>
      </c>
      <c r="C72" s="34"/>
      <c r="D72" s="37">
        <v>1</v>
      </c>
      <c r="E72" s="37" t="s">
        <v>36</v>
      </c>
      <c r="F72" s="35"/>
      <c r="G72" s="32">
        <v>0</v>
      </c>
      <c r="H72" s="1">
        <f t="shared" si="5"/>
        <v>0</v>
      </c>
      <c r="I72" s="1">
        <f t="shared" si="6"/>
        <v>0</v>
      </c>
      <c r="J72" s="1">
        <f t="shared" si="7"/>
        <v>0</v>
      </c>
      <c r="K72" s="1">
        <f t="shared" si="8"/>
        <v>0</v>
      </c>
      <c r="L72" s="2">
        <f t="shared" si="9"/>
        <v>0</v>
      </c>
    </row>
    <row r="73" spans="1:12" s="28" customFormat="1" ht="19.5" customHeight="1" x14ac:dyDescent="0.2">
      <c r="A73" s="7">
        <v>55</v>
      </c>
      <c r="B73" s="41" t="s">
        <v>92</v>
      </c>
      <c r="C73" s="34"/>
      <c r="D73" s="37">
        <v>1</v>
      </c>
      <c r="E73" s="37" t="s">
        <v>36</v>
      </c>
      <c r="F73" s="35"/>
      <c r="G73" s="32">
        <v>0</v>
      </c>
      <c r="H73" s="1">
        <f t="shared" si="5"/>
        <v>0</v>
      </c>
      <c r="I73" s="1">
        <f t="shared" si="6"/>
        <v>0</v>
      </c>
      <c r="J73" s="1">
        <f t="shared" si="7"/>
        <v>0</v>
      </c>
      <c r="K73" s="1">
        <f t="shared" si="8"/>
        <v>0</v>
      </c>
      <c r="L73" s="2">
        <f t="shared" si="9"/>
        <v>0</v>
      </c>
    </row>
    <row r="74" spans="1:12" s="28" customFormat="1" ht="27.75" customHeight="1" x14ac:dyDescent="0.2">
      <c r="A74" s="7">
        <v>56</v>
      </c>
      <c r="B74" s="41" t="s">
        <v>93</v>
      </c>
      <c r="C74" s="34"/>
      <c r="D74" s="37">
        <v>1</v>
      </c>
      <c r="E74" s="37" t="s">
        <v>36</v>
      </c>
      <c r="F74" s="35"/>
      <c r="G74" s="32">
        <v>0</v>
      </c>
      <c r="H74" s="1">
        <f t="shared" si="5"/>
        <v>0</v>
      </c>
      <c r="I74" s="1">
        <f t="shared" si="6"/>
        <v>0</v>
      </c>
      <c r="J74" s="1">
        <f t="shared" si="7"/>
        <v>0</v>
      </c>
      <c r="K74" s="1">
        <f t="shared" si="8"/>
        <v>0</v>
      </c>
      <c r="L74" s="2">
        <f t="shared" si="9"/>
        <v>0</v>
      </c>
    </row>
    <row r="75" spans="1:12" s="28" customFormat="1" ht="26.25" customHeight="1" x14ac:dyDescent="0.2">
      <c r="A75" s="7">
        <v>57</v>
      </c>
      <c r="B75" s="41" t="s">
        <v>94</v>
      </c>
      <c r="C75" s="34"/>
      <c r="D75" s="37">
        <v>1</v>
      </c>
      <c r="E75" s="37" t="s">
        <v>36</v>
      </c>
      <c r="F75" s="35"/>
      <c r="G75" s="32">
        <v>0</v>
      </c>
      <c r="H75" s="1">
        <f t="shared" si="5"/>
        <v>0</v>
      </c>
      <c r="I75" s="1">
        <f t="shared" si="6"/>
        <v>0</v>
      </c>
      <c r="J75" s="1">
        <f t="shared" si="7"/>
        <v>0</v>
      </c>
      <c r="K75" s="1">
        <f t="shared" si="8"/>
        <v>0</v>
      </c>
      <c r="L75" s="2">
        <f t="shared" si="9"/>
        <v>0</v>
      </c>
    </row>
    <row r="76" spans="1:12" s="28" customFormat="1" ht="26.25" customHeight="1" x14ac:dyDescent="0.2">
      <c r="A76" s="7">
        <v>58</v>
      </c>
      <c r="B76" s="41" t="s">
        <v>95</v>
      </c>
      <c r="C76" s="34"/>
      <c r="D76" s="37">
        <v>1</v>
      </c>
      <c r="E76" s="37" t="s">
        <v>36</v>
      </c>
      <c r="F76" s="35"/>
      <c r="G76" s="32">
        <v>0</v>
      </c>
      <c r="H76" s="1">
        <f t="shared" si="5"/>
        <v>0</v>
      </c>
      <c r="I76" s="1">
        <f t="shared" si="6"/>
        <v>0</v>
      </c>
      <c r="J76" s="1">
        <f t="shared" si="7"/>
        <v>0</v>
      </c>
      <c r="K76" s="1">
        <f t="shared" si="8"/>
        <v>0</v>
      </c>
      <c r="L76" s="2">
        <f t="shared" si="9"/>
        <v>0</v>
      </c>
    </row>
    <row r="77" spans="1:12" s="28" customFormat="1" ht="26.25" customHeight="1" x14ac:dyDescent="0.2">
      <c r="A77" s="7">
        <v>59</v>
      </c>
      <c r="B77" s="41" t="s">
        <v>96</v>
      </c>
      <c r="C77" s="34"/>
      <c r="D77" s="37">
        <v>1</v>
      </c>
      <c r="E77" s="37" t="s">
        <v>36</v>
      </c>
      <c r="F77" s="35"/>
      <c r="G77" s="32">
        <v>0</v>
      </c>
      <c r="H77" s="1">
        <f t="shared" si="5"/>
        <v>0</v>
      </c>
      <c r="I77" s="1">
        <f t="shared" si="6"/>
        <v>0</v>
      </c>
      <c r="J77" s="1">
        <f t="shared" si="7"/>
        <v>0</v>
      </c>
      <c r="K77" s="1">
        <f t="shared" si="8"/>
        <v>0</v>
      </c>
      <c r="L77" s="2">
        <f t="shared" si="9"/>
        <v>0</v>
      </c>
    </row>
    <row r="78" spans="1:12" s="28" customFormat="1" ht="26.25" customHeight="1" x14ac:dyDescent="0.2">
      <c r="A78" s="7">
        <v>60</v>
      </c>
      <c r="B78" s="41" t="s">
        <v>97</v>
      </c>
      <c r="C78" s="34"/>
      <c r="D78" s="37">
        <v>1</v>
      </c>
      <c r="E78" s="37" t="s">
        <v>36</v>
      </c>
      <c r="F78" s="35"/>
      <c r="G78" s="32">
        <v>0</v>
      </c>
      <c r="H78" s="1">
        <f t="shared" si="5"/>
        <v>0</v>
      </c>
      <c r="I78" s="1">
        <f t="shared" si="6"/>
        <v>0</v>
      </c>
      <c r="J78" s="1">
        <f t="shared" si="7"/>
        <v>0</v>
      </c>
      <c r="K78" s="1">
        <f t="shared" si="8"/>
        <v>0</v>
      </c>
      <c r="L78" s="2">
        <f t="shared" si="9"/>
        <v>0</v>
      </c>
    </row>
    <row r="79" spans="1:12" s="28" customFormat="1" ht="21.75" customHeight="1" x14ac:dyDescent="0.2">
      <c r="A79" s="7">
        <v>61</v>
      </c>
      <c r="B79" s="41" t="s">
        <v>98</v>
      </c>
      <c r="C79" s="34"/>
      <c r="D79" s="37">
        <v>1</v>
      </c>
      <c r="E79" s="37" t="s">
        <v>36</v>
      </c>
      <c r="F79" s="35"/>
      <c r="G79" s="32">
        <v>0</v>
      </c>
      <c r="H79" s="1">
        <f t="shared" si="5"/>
        <v>0</v>
      </c>
      <c r="I79" s="1">
        <f t="shared" si="6"/>
        <v>0</v>
      </c>
      <c r="J79" s="1">
        <f t="shared" si="7"/>
        <v>0</v>
      </c>
      <c r="K79" s="1">
        <f t="shared" si="8"/>
        <v>0</v>
      </c>
      <c r="L79" s="2">
        <f t="shared" si="9"/>
        <v>0</v>
      </c>
    </row>
    <row r="80" spans="1:12" s="28" customFormat="1" ht="21.75" customHeight="1" x14ac:dyDescent="0.2">
      <c r="A80" s="7">
        <v>62</v>
      </c>
      <c r="B80" s="41" t="s">
        <v>99</v>
      </c>
      <c r="C80" s="34"/>
      <c r="D80" s="37">
        <v>1</v>
      </c>
      <c r="E80" s="37" t="s">
        <v>36</v>
      </c>
      <c r="F80" s="35"/>
      <c r="G80" s="32">
        <v>0</v>
      </c>
      <c r="H80" s="1">
        <f t="shared" si="5"/>
        <v>0</v>
      </c>
      <c r="I80" s="1">
        <f t="shared" si="6"/>
        <v>0</v>
      </c>
      <c r="J80" s="1">
        <f t="shared" si="7"/>
        <v>0</v>
      </c>
      <c r="K80" s="1">
        <f t="shared" si="8"/>
        <v>0</v>
      </c>
      <c r="L80" s="2">
        <f t="shared" si="9"/>
        <v>0</v>
      </c>
    </row>
    <row r="81" spans="1:12" s="28" customFormat="1" ht="21.75" customHeight="1" x14ac:dyDescent="0.2">
      <c r="A81" s="7">
        <v>63</v>
      </c>
      <c r="B81" s="41" t="s">
        <v>100</v>
      </c>
      <c r="C81" s="34"/>
      <c r="D81" s="37">
        <v>1</v>
      </c>
      <c r="E81" s="37" t="s">
        <v>37</v>
      </c>
      <c r="F81" s="35"/>
      <c r="G81" s="32">
        <v>0</v>
      </c>
      <c r="H81" s="1">
        <f t="shared" si="5"/>
        <v>0</v>
      </c>
      <c r="I81" s="1">
        <f t="shared" si="6"/>
        <v>0</v>
      </c>
      <c r="J81" s="1">
        <f t="shared" si="7"/>
        <v>0</v>
      </c>
      <c r="K81" s="1">
        <f t="shared" si="8"/>
        <v>0</v>
      </c>
      <c r="L81" s="2">
        <f t="shared" si="9"/>
        <v>0</v>
      </c>
    </row>
    <row r="82" spans="1:12" s="28" customFormat="1" ht="21.75" customHeight="1" x14ac:dyDescent="0.2">
      <c r="A82" s="7">
        <v>64</v>
      </c>
      <c r="B82" s="41" t="s">
        <v>101</v>
      </c>
      <c r="C82" s="34"/>
      <c r="D82" s="37">
        <v>1</v>
      </c>
      <c r="E82" s="37" t="s">
        <v>36</v>
      </c>
      <c r="F82" s="35"/>
      <c r="G82" s="32">
        <v>0</v>
      </c>
      <c r="H82" s="1">
        <f t="shared" si="5"/>
        <v>0</v>
      </c>
      <c r="I82" s="1">
        <f t="shared" si="6"/>
        <v>0</v>
      </c>
      <c r="J82" s="1">
        <f t="shared" si="7"/>
        <v>0</v>
      </c>
      <c r="K82" s="1">
        <f t="shared" si="8"/>
        <v>0</v>
      </c>
      <c r="L82" s="2">
        <f t="shared" si="9"/>
        <v>0</v>
      </c>
    </row>
    <row r="83" spans="1:12" s="28" customFormat="1" ht="32.25" customHeight="1" x14ac:dyDescent="0.2">
      <c r="A83" s="7">
        <v>65</v>
      </c>
      <c r="B83" s="41" t="s">
        <v>102</v>
      </c>
      <c r="C83" s="34"/>
      <c r="D83" s="37">
        <v>1</v>
      </c>
      <c r="E83" s="37" t="s">
        <v>36</v>
      </c>
      <c r="F83" s="35"/>
      <c r="G83" s="32">
        <v>0</v>
      </c>
      <c r="H83" s="1">
        <f t="shared" si="5"/>
        <v>0</v>
      </c>
      <c r="I83" s="1">
        <f t="shared" si="6"/>
        <v>0</v>
      </c>
      <c r="J83" s="1">
        <f t="shared" si="7"/>
        <v>0</v>
      </c>
      <c r="K83" s="1">
        <f t="shared" si="8"/>
        <v>0</v>
      </c>
      <c r="L83" s="2">
        <f t="shared" si="9"/>
        <v>0</v>
      </c>
    </row>
    <row r="84" spans="1:12" s="28" customFormat="1" ht="29.25" customHeight="1" x14ac:dyDescent="0.2">
      <c r="A84" s="7">
        <v>66</v>
      </c>
      <c r="B84" s="41" t="s">
        <v>103</v>
      </c>
      <c r="C84" s="34"/>
      <c r="D84" s="37">
        <v>1</v>
      </c>
      <c r="E84" s="37" t="s">
        <v>36</v>
      </c>
      <c r="F84" s="35"/>
      <c r="G84" s="32">
        <v>0</v>
      </c>
      <c r="H84" s="1">
        <f t="shared" si="5"/>
        <v>0</v>
      </c>
      <c r="I84" s="1">
        <f t="shared" si="6"/>
        <v>0</v>
      </c>
      <c r="J84" s="1">
        <f t="shared" si="7"/>
        <v>0</v>
      </c>
      <c r="K84" s="1">
        <f t="shared" si="8"/>
        <v>0</v>
      </c>
      <c r="L84" s="2">
        <f t="shared" si="9"/>
        <v>0</v>
      </c>
    </row>
    <row r="85" spans="1:12" s="28" customFormat="1" ht="32.25" customHeight="1" x14ac:dyDescent="0.2">
      <c r="A85" s="7">
        <v>67</v>
      </c>
      <c r="B85" s="41" t="s">
        <v>104</v>
      </c>
      <c r="C85" s="34"/>
      <c r="D85" s="37">
        <v>1</v>
      </c>
      <c r="E85" s="37" t="s">
        <v>36</v>
      </c>
      <c r="F85" s="35"/>
      <c r="G85" s="32">
        <v>0</v>
      </c>
      <c r="H85" s="1">
        <f t="shared" ref="H85:H97" si="10">+ROUND(F85*G85,0)</f>
        <v>0</v>
      </c>
      <c r="I85" s="1">
        <f t="shared" ref="I85:I97" si="11">ROUND(F85+H85,0)</f>
        <v>0</v>
      </c>
      <c r="J85" s="1">
        <f t="shared" ref="J85:J97" si="12">ROUND(F85*D85,0)</f>
        <v>0</v>
      </c>
      <c r="K85" s="1">
        <f t="shared" ref="K85:K97" si="13">ROUND(J85*G85,0)</f>
        <v>0</v>
      </c>
      <c r="L85" s="2">
        <f t="shared" ref="L85:L97" si="14">ROUND(J85+K85,0)</f>
        <v>0</v>
      </c>
    </row>
    <row r="86" spans="1:12" s="28" customFormat="1" ht="23.25" customHeight="1" x14ac:dyDescent="0.2">
      <c r="A86" s="7">
        <v>68</v>
      </c>
      <c r="B86" s="41" t="s">
        <v>105</v>
      </c>
      <c r="C86" s="34"/>
      <c r="D86" s="37">
        <v>1</v>
      </c>
      <c r="E86" s="37" t="s">
        <v>36</v>
      </c>
      <c r="F86" s="35"/>
      <c r="G86" s="32">
        <v>0</v>
      </c>
      <c r="H86" s="1">
        <f t="shared" si="10"/>
        <v>0</v>
      </c>
      <c r="I86" s="1">
        <f t="shared" si="11"/>
        <v>0</v>
      </c>
      <c r="J86" s="1">
        <f t="shared" si="12"/>
        <v>0</v>
      </c>
      <c r="K86" s="1">
        <f t="shared" si="13"/>
        <v>0</v>
      </c>
      <c r="L86" s="2">
        <f t="shared" si="14"/>
        <v>0</v>
      </c>
    </row>
    <row r="87" spans="1:12" s="28" customFormat="1" ht="23.25" customHeight="1" x14ac:dyDescent="0.2">
      <c r="A87" s="7">
        <v>69</v>
      </c>
      <c r="B87" s="41" t="s">
        <v>106</v>
      </c>
      <c r="C87" s="34"/>
      <c r="D87" s="37">
        <v>1</v>
      </c>
      <c r="E87" s="37" t="s">
        <v>36</v>
      </c>
      <c r="F87" s="35"/>
      <c r="G87" s="32">
        <v>0</v>
      </c>
      <c r="H87" s="1">
        <f t="shared" si="10"/>
        <v>0</v>
      </c>
      <c r="I87" s="1">
        <f t="shared" si="11"/>
        <v>0</v>
      </c>
      <c r="J87" s="1">
        <f t="shared" si="12"/>
        <v>0</v>
      </c>
      <c r="K87" s="1">
        <f t="shared" si="13"/>
        <v>0</v>
      </c>
      <c r="L87" s="2">
        <f t="shared" si="14"/>
        <v>0</v>
      </c>
    </row>
    <row r="88" spans="1:12" s="28" customFormat="1" ht="23.25" customHeight="1" x14ac:dyDescent="0.2">
      <c r="A88" s="7">
        <v>70</v>
      </c>
      <c r="B88" s="41" t="s">
        <v>107</v>
      </c>
      <c r="C88" s="34"/>
      <c r="D88" s="37">
        <v>1</v>
      </c>
      <c r="E88" s="37" t="s">
        <v>36</v>
      </c>
      <c r="F88" s="35"/>
      <c r="G88" s="32">
        <v>0</v>
      </c>
      <c r="H88" s="1">
        <f t="shared" si="10"/>
        <v>0</v>
      </c>
      <c r="I88" s="1">
        <f t="shared" si="11"/>
        <v>0</v>
      </c>
      <c r="J88" s="1">
        <f t="shared" si="12"/>
        <v>0</v>
      </c>
      <c r="K88" s="1">
        <f t="shared" si="13"/>
        <v>0</v>
      </c>
      <c r="L88" s="2">
        <f t="shared" si="14"/>
        <v>0</v>
      </c>
    </row>
    <row r="89" spans="1:12" s="28" customFormat="1" ht="23.25" customHeight="1" x14ac:dyDescent="0.2">
      <c r="A89" s="7">
        <v>71</v>
      </c>
      <c r="B89" s="41" t="s">
        <v>108</v>
      </c>
      <c r="C89" s="34"/>
      <c r="D89" s="37">
        <v>1</v>
      </c>
      <c r="E89" s="37" t="s">
        <v>36</v>
      </c>
      <c r="F89" s="35"/>
      <c r="G89" s="32">
        <v>0</v>
      </c>
      <c r="H89" s="1">
        <f t="shared" si="10"/>
        <v>0</v>
      </c>
      <c r="I89" s="1">
        <f t="shared" si="11"/>
        <v>0</v>
      </c>
      <c r="J89" s="1">
        <f t="shared" si="12"/>
        <v>0</v>
      </c>
      <c r="K89" s="1">
        <f t="shared" si="13"/>
        <v>0</v>
      </c>
      <c r="L89" s="2">
        <f t="shared" si="14"/>
        <v>0</v>
      </c>
    </row>
    <row r="90" spans="1:12" s="28" customFormat="1" ht="23.25" customHeight="1" x14ac:dyDescent="0.2">
      <c r="A90" s="7">
        <v>72</v>
      </c>
      <c r="B90" s="41" t="s">
        <v>109</v>
      </c>
      <c r="C90" s="34"/>
      <c r="D90" s="37">
        <v>1</v>
      </c>
      <c r="E90" s="37" t="s">
        <v>36</v>
      </c>
      <c r="F90" s="35"/>
      <c r="G90" s="32">
        <v>0</v>
      </c>
      <c r="H90" s="1">
        <f t="shared" si="10"/>
        <v>0</v>
      </c>
      <c r="I90" s="1">
        <f t="shared" si="11"/>
        <v>0</v>
      </c>
      <c r="J90" s="1">
        <f t="shared" si="12"/>
        <v>0</v>
      </c>
      <c r="K90" s="1">
        <f t="shared" si="13"/>
        <v>0</v>
      </c>
      <c r="L90" s="2">
        <f t="shared" si="14"/>
        <v>0</v>
      </c>
    </row>
    <row r="91" spans="1:12" s="28" customFormat="1" ht="23.25" customHeight="1" x14ac:dyDescent="0.2">
      <c r="A91" s="7">
        <v>73</v>
      </c>
      <c r="B91" s="41" t="s">
        <v>110</v>
      </c>
      <c r="C91" s="34"/>
      <c r="D91" s="37">
        <v>1</v>
      </c>
      <c r="E91" s="37" t="s">
        <v>36</v>
      </c>
      <c r="F91" s="35"/>
      <c r="G91" s="32">
        <v>0</v>
      </c>
      <c r="H91" s="1">
        <f t="shared" si="10"/>
        <v>0</v>
      </c>
      <c r="I91" s="1">
        <f t="shared" si="11"/>
        <v>0</v>
      </c>
      <c r="J91" s="1">
        <f t="shared" si="12"/>
        <v>0</v>
      </c>
      <c r="K91" s="1">
        <f t="shared" si="13"/>
        <v>0</v>
      </c>
      <c r="L91" s="2">
        <f t="shared" si="14"/>
        <v>0</v>
      </c>
    </row>
    <row r="92" spans="1:12" s="28" customFormat="1" ht="23.25" customHeight="1" x14ac:dyDescent="0.2">
      <c r="A92" s="7">
        <v>74</v>
      </c>
      <c r="B92" s="41" t="s">
        <v>111</v>
      </c>
      <c r="C92" s="34"/>
      <c r="D92" s="37">
        <v>1</v>
      </c>
      <c r="E92" s="37" t="s">
        <v>36</v>
      </c>
      <c r="F92" s="35"/>
      <c r="G92" s="32">
        <v>0</v>
      </c>
      <c r="H92" s="1">
        <f t="shared" si="10"/>
        <v>0</v>
      </c>
      <c r="I92" s="1">
        <f t="shared" si="11"/>
        <v>0</v>
      </c>
      <c r="J92" s="1">
        <f t="shared" si="12"/>
        <v>0</v>
      </c>
      <c r="K92" s="1">
        <f t="shared" si="13"/>
        <v>0</v>
      </c>
      <c r="L92" s="2">
        <f t="shared" si="14"/>
        <v>0</v>
      </c>
    </row>
    <row r="93" spans="1:12" s="28" customFormat="1" ht="23.25" customHeight="1" x14ac:dyDescent="0.2">
      <c r="A93" s="7">
        <v>75</v>
      </c>
      <c r="B93" s="41" t="s">
        <v>112</v>
      </c>
      <c r="C93" s="34"/>
      <c r="D93" s="37">
        <v>1</v>
      </c>
      <c r="E93" s="37" t="s">
        <v>36</v>
      </c>
      <c r="F93" s="35"/>
      <c r="G93" s="32">
        <v>0</v>
      </c>
      <c r="H93" s="1">
        <f t="shared" si="10"/>
        <v>0</v>
      </c>
      <c r="I93" s="1">
        <f t="shared" si="11"/>
        <v>0</v>
      </c>
      <c r="J93" s="1">
        <f t="shared" si="12"/>
        <v>0</v>
      </c>
      <c r="K93" s="1">
        <f t="shared" si="13"/>
        <v>0</v>
      </c>
      <c r="L93" s="2">
        <f t="shared" si="14"/>
        <v>0</v>
      </c>
    </row>
    <row r="94" spans="1:12" s="28" customFormat="1" ht="23.25" customHeight="1" x14ac:dyDescent="0.2">
      <c r="A94" s="7">
        <v>76</v>
      </c>
      <c r="B94" s="41" t="s">
        <v>113</v>
      </c>
      <c r="C94" s="34"/>
      <c r="D94" s="37">
        <v>1</v>
      </c>
      <c r="E94" s="37" t="s">
        <v>36</v>
      </c>
      <c r="F94" s="35"/>
      <c r="G94" s="32">
        <v>0</v>
      </c>
      <c r="H94" s="1">
        <f t="shared" si="10"/>
        <v>0</v>
      </c>
      <c r="I94" s="1">
        <f t="shared" si="11"/>
        <v>0</v>
      </c>
      <c r="J94" s="1">
        <f t="shared" si="12"/>
        <v>0</v>
      </c>
      <c r="K94" s="1">
        <f t="shared" si="13"/>
        <v>0</v>
      </c>
      <c r="L94" s="2">
        <f t="shared" si="14"/>
        <v>0</v>
      </c>
    </row>
    <row r="95" spans="1:12" s="28" customFormat="1" ht="23.25" customHeight="1" x14ac:dyDescent="0.2">
      <c r="A95" s="7">
        <v>77</v>
      </c>
      <c r="B95" s="41" t="s">
        <v>114</v>
      </c>
      <c r="C95" s="34"/>
      <c r="D95" s="37">
        <v>1</v>
      </c>
      <c r="E95" s="37" t="s">
        <v>36</v>
      </c>
      <c r="F95" s="35"/>
      <c r="G95" s="32">
        <v>0</v>
      </c>
      <c r="H95" s="1">
        <f t="shared" si="10"/>
        <v>0</v>
      </c>
      <c r="I95" s="1">
        <f t="shared" si="11"/>
        <v>0</v>
      </c>
      <c r="J95" s="1">
        <f t="shared" si="12"/>
        <v>0</v>
      </c>
      <c r="K95" s="1">
        <f t="shared" si="13"/>
        <v>0</v>
      </c>
      <c r="L95" s="2">
        <f t="shared" si="14"/>
        <v>0</v>
      </c>
    </row>
    <row r="96" spans="1:12" s="28" customFormat="1" ht="23.25" customHeight="1" x14ac:dyDescent="0.2">
      <c r="A96" s="7">
        <v>78</v>
      </c>
      <c r="B96" s="41" t="s">
        <v>115</v>
      </c>
      <c r="C96" s="34"/>
      <c r="D96" s="37">
        <v>1</v>
      </c>
      <c r="E96" s="37" t="s">
        <v>36</v>
      </c>
      <c r="F96" s="35"/>
      <c r="G96" s="32">
        <v>0</v>
      </c>
      <c r="H96" s="1">
        <f t="shared" si="10"/>
        <v>0</v>
      </c>
      <c r="I96" s="1">
        <f t="shared" si="11"/>
        <v>0</v>
      </c>
      <c r="J96" s="1">
        <f t="shared" si="12"/>
        <v>0</v>
      </c>
      <c r="K96" s="1">
        <f t="shared" si="13"/>
        <v>0</v>
      </c>
      <c r="L96" s="2">
        <f t="shared" si="14"/>
        <v>0</v>
      </c>
    </row>
    <row r="97" spans="1:12" s="28" customFormat="1" ht="23.25" customHeight="1" x14ac:dyDescent="0.2">
      <c r="A97" s="7">
        <v>79</v>
      </c>
      <c r="B97" s="41" t="s">
        <v>116</v>
      </c>
      <c r="C97" s="34"/>
      <c r="D97" s="37">
        <v>1</v>
      </c>
      <c r="E97" s="37" t="s">
        <v>36</v>
      </c>
      <c r="F97" s="35"/>
      <c r="G97" s="32">
        <v>0</v>
      </c>
      <c r="H97" s="1">
        <f t="shared" si="10"/>
        <v>0</v>
      </c>
      <c r="I97" s="1">
        <f t="shared" si="11"/>
        <v>0</v>
      </c>
      <c r="J97" s="1">
        <f t="shared" si="12"/>
        <v>0</v>
      </c>
      <c r="K97" s="1">
        <f t="shared" si="13"/>
        <v>0</v>
      </c>
      <c r="L97" s="2">
        <f t="shared" si="14"/>
        <v>0</v>
      </c>
    </row>
    <row r="98" spans="1:12" s="28" customFormat="1" ht="42" customHeight="1" thickBot="1" x14ac:dyDescent="0.25">
      <c r="A98" s="24"/>
      <c r="B98" s="54"/>
      <c r="C98" s="54"/>
      <c r="D98" s="54"/>
      <c r="E98" s="54"/>
      <c r="F98" s="54"/>
      <c r="G98" s="54"/>
      <c r="H98" s="54"/>
      <c r="I98" s="54"/>
      <c r="J98" s="55"/>
      <c r="K98" s="8" t="s">
        <v>23</v>
      </c>
      <c r="L98" s="4">
        <f>SUMIF(G:G,0%,J:J)</f>
        <v>0</v>
      </c>
    </row>
    <row r="99" spans="1:12" s="28" customFormat="1" ht="39" customHeight="1" thickBot="1" x14ac:dyDescent="0.25">
      <c r="A99" s="79" t="s">
        <v>25</v>
      </c>
      <c r="B99" s="80"/>
      <c r="C99" s="80"/>
      <c r="D99" s="80"/>
      <c r="E99" s="80"/>
      <c r="F99" s="80"/>
      <c r="G99" s="80"/>
      <c r="H99" s="80"/>
      <c r="I99" s="80"/>
      <c r="J99" s="81"/>
      <c r="K99" s="12" t="s">
        <v>10</v>
      </c>
      <c r="L99" s="4">
        <f>SUMIF(G:G,5%,J:J)</f>
        <v>0</v>
      </c>
    </row>
    <row r="100" spans="1:12" s="28" customFormat="1" ht="45.75" customHeight="1" x14ac:dyDescent="0.2">
      <c r="A100" s="70" t="s">
        <v>35</v>
      </c>
      <c r="B100" s="71"/>
      <c r="C100" s="71"/>
      <c r="D100" s="71"/>
      <c r="E100" s="71"/>
      <c r="F100" s="71"/>
      <c r="G100" s="71"/>
      <c r="H100" s="71"/>
      <c r="I100" s="71"/>
      <c r="J100" s="72"/>
      <c r="K100" s="8" t="s">
        <v>11</v>
      </c>
      <c r="L100" s="4">
        <f>SUMIF(G:G,19%,J:J)</f>
        <v>0</v>
      </c>
    </row>
    <row r="101" spans="1:12" s="28" customFormat="1" ht="30.6" customHeight="1" x14ac:dyDescent="0.2">
      <c r="A101" s="73"/>
      <c r="B101" s="74"/>
      <c r="C101" s="74"/>
      <c r="D101" s="74"/>
      <c r="E101" s="74"/>
      <c r="F101" s="74"/>
      <c r="G101" s="74"/>
      <c r="H101" s="74"/>
      <c r="I101" s="74"/>
      <c r="J101" s="75"/>
      <c r="K101" s="9" t="s">
        <v>7</v>
      </c>
      <c r="L101" s="5">
        <f>SUM(L98:L100)</f>
        <v>0</v>
      </c>
    </row>
    <row r="102" spans="1:12" s="28" customFormat="1" ht="23.25" customHeight="1" x14ac:dyDescent="0.2">
      <c r="A102" s="73"/>
      <c r="B102" s="74"/>
      <c r="C102" s="74"/>
      <c r="D102" s="74"/>
      <c r="E102" s="74"/>
      <c r="F102" s="74"/>
      <c r="G102" s="74"/>
      <c r="H102" s="74"/>
      <c r="I102" s="74"/>
      <c r="J102" s="75"/>
      <c r="K102" s="10" t="s">
        <v>12</v>
      </c>
      <c r="L102" s="6">
        <f>ROUND(L99*5%,0)</f>
        <v>0</v>
      </c>
    </row>
    <row r="103" spans="1:12" s="28" customFormat="1" ht="22.9" customHeight="1" x14ac:dyDescent="0.2">
      <c r="A103" s="73"/>
      <c r="B103" s="74"/>
      <c r="C103" s="74"/>
      <c r="D103" s="74"/>
      <c r="E103" s="74"/>
      <c r="F103" s="74"/>
      <c r="G103" s="74"/>
      <c r="H103" s="74"/>
      <c r="I103" s="74"/>
      <c r="J103" s="75"/>
      <c r="K103" s="10" t="s">
        <v>13</v>
      </c>
      <c r="L103" s="4">
        <f>ROUND(L100*19%,0)</f>
        <v>0</v>
      </c>
    </row>
    <row r="104" spans="1:12" s="28" customFormat="1" ht="40.5" customHeight="1" x14ac:dyDescent="0.2">
      <c r="A104" s="73"/>
      <c r="B104" s="74"/>
      <c r="C104" s="74"/>
      <c r="D104" s="74"/>
      <c r="E104" s="74"/>
      <c r="F104" s="74"/>
      <c r="G104" s="74"/>
      <c r="H104" s="74"/>
      <c r="I104" s="74"/>
      <c r="J104" s="75"/>
      <c r="K104" s="9" t="s">
        <v>14</v>
      </c>
      <c r="L104" s="5">
        <f>SUM(L102:L103)</f>
        <v>0</v>
      </c>
    </row>
    <row r="105" spans="1:12" s="28" customFormat="1" ht="28.9" customHeight="1" x14ac:dyDescent="0.2">
      <c r="A105" s="76"/>
      <c r="B105" s="77"/>
      <c r="C105" s="77"/>
      <c r="D105" s="77"/>
      <c r="E105" s="77"/>
      <c r="F105" s="77"/>
      <c r="G105" s="77"/>
      <c r="H105" s="77"/>
      <c r="I105" s="77"/>
      <c r="J105" s="78"/>
      <c r="K105" s="11" t="s">
        <v>15</v>
      </c>
      <c r="L105" s="5">
        <f>+L101+L104</f>
        <v>0</v>
      </c>
    </row>
    <row r="108" spans="1:12" x14ac:dyDescent="0.25">
      <c r="B108" s="42"/>
      <c r="C108" s="31"/>
    </row>
    <row r="109" spans="1:12" x14ac:dyDescent="0.25">
      <c r="B109" s="52"/>
      <c r="C109" s="52"/>
    </row>
    <row r="110" spans="1:12" ht="15.75" thickBot="1" x14ac:dyDescent="0.3">
      <c r="B110" s="53"/>
      <c r="C110" s="53"/>
    </row>
    <row r="111" spans="1:12" x14ac:dyDescent="0.25">
      <c r="B111" s="44" t="s">
        <v>20</v>
      </c>
      <c r="C111" s="44"/>
    </row>
    <row r="113" spans="1:1" x14ac:dyDescent="0.25">
      <c r="A113" s="29" t="s">
        <v>33</v>
      </c>
    </row>
  </sheetData>
  <sheetProtection algorithmName="SHA-512" hashValue="ZhVwqhCGyLj1r5yaRje3HcxinxdfhNdcaS9thjD4AowCU482GvBcyQVgITDYRmSZ4gx8gG3gU8XzWOCLuPtgkg==" saltValue="m7/56f7qZKwg9MGMISQtdQ==" spinCount="100000" sheet="1" selectLockedCells="1"/>
  <mergeCells count="2">
    <mergeCell ref="A100:J105"/>
    <mergeCell ref="A99:J99"/>
  </mergeCells>
  <dataValidations count="1">
    <dataValidation type="whole" allowBlank="1" showInputMessage="1" showErrorMessage="1" sqref="F19:F97">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DORA CONSTANZA ALONSO GOMEZ</cp:lastModifiedBy>
  <cp:lastPrinted>2022-01-27T18:55:46Z</cp:lastPrinted>
  <dcterms:created xsi:type="dcterms:W3CDTF">2017-04-28T13:22:52Z</dcterms:created>
  <dcterms:modified xsi:type="dcterms:W3CDTF">2022-02-28T16:50:30Z</dcterms:modified>
</cp:coreProperties>
</file>