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COMPRAS 2022\INVITACIONES PÚBLICAS\INV. 004 ASEO Y CAFETERÍA\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82" i="1" l="1"/>
  <c r="K82" i="1" s="1"/>
  <c r="L82" i="1" s="1"/>
  <c r="H82" i="1"/>
  <c r="I82" i="1" s="1"/>
  <c r="J81" i="1"/>
  <c r="K81" i="1" s="1"/>
  <c r="L81" i="1" s="1"/>
  <c r="H81" i="1"/>
  <c r="I81" i="1" s="1"/>
  <c r="J80" i="1"/>
  <c r="H80" i="1"/>
  <c r="I80" i="1" s="1"/>
  <c r="J79" i="1"/>
  <c r="K79" i="1" s="1"/>
  <c r="L79" i="1" s="1"/>
  <c r="H79" i="1"/>
  <c r="I79" i="1" s="1"/>
  <c r="J78" i="1"/>
  <c r="K78" i="1" s="1"/>
  <c r="H78" i="1"/>
  <c r="I78" i="1" s="1"/>
  <c r="K77" i="1"/>
  <c r="J77" i="1"/>
  <c r="H77" i="1"/>
  <c r="I77" i="1" s="1"/>
  <c r="J76" i="1"/>
  <c r="I76" i="1"/>
  <c r="H76" i="1"/>
  <c r="J75" i="1"/>
  <c r="K75" i="1" s="1"/>
  <c r="L75" i="1" s="1"/>
  <c r="H75" i="1"/>
  <c r="I75" i="1" s="1"/>
  <c r="J74" i="1"/>
  <c r="K74" i="1" s="1"/>
  <c r="L74" i="1" s="1"/>
  <c r="H74" i="1"/>
  <c r="I74" i="1" s="1"/>
  <c r="J73" i="1"/>
  <c r="K73" i="1" s="1"/>
  <c r="H73" i="1"/>
  <c r="I73" i="1" s="1"/>
  <c r="J72" i="1"/>
  <c r="H72" i="1"/>
  <c r="I72" i="1" s="1"/>
  <c r="J71" i="1"/>
  <c r="H71" i="1"/>
  <c r="I71" i="1" s="1"/>
  <c r="J70" i="1"/>
  <c r="H70" i="1"/>
  <c r="I70" i="1" s="1"/>
  <c r="J69" i="1"/>
  <c r="K69" i="1" s="1"/>
  <c r="L69" i="1" s="1"/>
  <c r="H69" i="1"/>
  <c r="I69" i="1" s="1"/>
  <c r="K68" i="1"/>
  <c r="L68" i="1" s="1"/>
  <c r="J68" i="1"/>
  <c r="H68" i="1"/>
  <c r="I68" i="1" s="1"/>
  <c r="J67" i="1"/>
  <c r="K67" i="1" s="1"/>
  <c r="L67" i="1" s="1"/>
  <c r="H67" i="1"/>
  <c r="I67" i="1" s="1"/>
  <c r="J66" i="1"/>
  <c r="K66" i="1" s="1"/>
  <c r="I66" i="1"/>
  <c r="H66" i="1"/>
  <c r="J65" i="1"/>
  <c r="H65" i="1"/>
  <c r="I65" i="1" s="1"/>
  <c r="J64" i="1"/>
  <c r="K64" i="1" s="1"/>
  <c r="L64" i="1" s="1"/>
  <c r="H64" i="1"/>
  <c r="I64" i="1" s="1"/>
  <c r="J63" i="1"/>
  <c r="K63" i="1" s="1"/>
  <c r="L63" i="1" s="1"/>
  <c r="H63" i="1"/>
  <c r="I63" i="1" s="1"/>
  <c r="J62" i="1"/>
  <c r="K62" i="1" s="1"/>
  <c r="L62" i="1" s="1"/>
  <c r="H62" i="1"/>
  <c r="I62" i="1" s="1"/>
  <c r="J61" i="1"/>
  <c r="K61" i="1" s="1"/>
  <c r="H61" i="1"/>
  <c r="I61" i="1" s="1"/>
  <c r="J60" i="1"/>
  <c r="K60" i="1" s="1"/>
  <c r="H60" i="1"/>
  <c r="I60" i="1" s="1"/>
  <c r="J59" i="1"/>
  <c r="H59" i="1"/>
  <c r="I59" i="1" s="1"/>
  <c r="J58" i="1"/>
  <c r="K58" i="1" s="1"/>
  <c r="H58" i="1"/>
  <c r="I58" i="1" s="1"/>
  <c r="J57" i="1"/>
  <c r="K57" i="1" s="1"/>
  <c r="L57" i="1" s="1"/>
  <c r="H57" i="1"/>
  <c r="I57" i="1" s="1"/>
  <c r="J56" i="1"/>
  <c r="K56" i="1" s="1"/>
  <c r="L56" i="1" s="1"/>
  <c r="H56" i="1"/>
  <c r="I56" i="1" s="1"/>
  <c r="J55" i="1"/>
  <c r="K55" i="1" s="1"/>
  <c r="L55" i="1" s="1"/>
  <c r="I55" i="1"/>
  <c r="H55" i="1"/>
  <c r="J54" i="1"/>
  <c r="K54" i="1" s="1"/>
  <c r="H54" i="1"/>
  <c r="I54" i="1" s="1"/>
  <c r="J53" i="1"/>
  <c r="I53" i="1"/>
  <c r="H53" i="1"/>
  <c r="J52" i="1"/>
  <c r="K52" i="1" s="1"/>
  <c r="L52" i="1" s="1"/>
  <c r="H52" i="1"/>
  <c r="I52" i="1" s="1"/>
  <c r="J51" i="1"/>
  <c r="K51" i="1" s="1"/>
  <c r="L51" i="1" s="1"/>
  <c r="H51" i="1"/>
  <c r="I51" i="1" s="1"/>
  <c r="J50" i="1"/>
  <c r="K50" i="1" s="1"/>
  <c r="L50" i="1" s="1"/>
  <c r="H50" i="1"/>
  <c r="I50" i="1" s="1"/>
  <c r="J49" i="1"/>
  <c r="H49" i="1"/>
  <c r="I49" i="1" s="1"/>
  <c r="J48" i="1"/>
  <c r="H48" i="1"/>
  <c r="I48" i="1" s="1"/>
  <c r="K72" i="1" l="1"/>
  <c r="L72" i="1" s="1"/>
  <c r="L77" i="1"/>
  <c r="K80" i="1"/>
  <c r="L80" i="1" s="1"/>
  <c r="L78" i="1"/>
  <c r="K48" i="1"/>
  <c r="L48" i="1" s="1"/>
  <c r="L60" i="1"/>
  <c r="K65" i="1"/>
  <c r="L65" i="1" s="1"/>
  <c r="K70" i="1"/>
  <c r="L70" i="1" s="1"/>
  <c r="L58" i="1"/>
  <c r="L61" i="1"/>
  <c r="L73" i="1"/>
  <c r="L54" i="1"/>
  <c r="K59" i="1"/>
  <c r="L59" i="1" s="1"/>
  <c r="L66" i="1"/>
  <c r="K71" i="1"/>
  <c r="L71" i="1" s="1"/>
  <c r="K76" i="1"/>
  <c r="L76" i="1" s="1"/>
  <c r="K49" i="1"/>
  <c r="L49" i="1" s="1"/>
  <c r="K53" i="1"/>
  <c r="L53" i="1" s="1"/>
  <c r="J47" i="1"/>
  <c r="K47" i="1" s="1"/>
  <c r="L47" i="1" s="1"/>
  <c r="H47" i="1"/>
  <c r="I47" i="1" s="1"/>
  <c r="J46" i="1"/>
  <c r="H46" i="1"/>
  <c r="I46" i="1" s="1"/>
  <c r="J45" i="1"/>
  <c r="H45" i="1"/>
  <c r="I45" i="1" s="1"/>
  <c r="J44" i="1"/>
  <c r="H44" i="1"/>
  <c r="I44" i="1" s="1"/>
  <c r="J43" i="1"/>
  <c r="H43" i="1"/>
  <c r="I43" i="1" s="1"/>
  <c r="J42" i="1"/>
  <c r="H42" i="1"/>
  <c r="I42" i="1" s="1"/>
  <c r="J41" i="1"/>
  <c r="K41" i="1" s="1"/>
  <c r="H41" i="1"/>
  <c r="I41" i="1" s="1"/>
  <c r="J40" i="1"/>
  <c r="K40" i="1" s="1"/>
  <c r="H40" i="1"/>
  <c r="I40" i="1" s="1"/>
  <c r="J39" i="1"/>
  <c r="K39" i="1" s="1"/>
  <c r="H39" i="1"/>
  <c r="I39" i="1" s="1"/>
  <c r="J38" i="1"/>
  <c r="K38" i="1" s="1"/>
  <c r="H38" i="1"/>
  <c r="I38" i="1" s="1"/>
  <c r="J37" i="1"/>
  <c r="K37" i="1" s="1"/>
  <c r="H37" i="1"/>
  <c r="I37" i="1" s="1"/>
  <c r="J36" i="1"/>
  <c r="H36" i="1"/>
  <c r="I36" i="1" s="1"/>
  <c r="J35" i="1"/>
  <c r="H35" i="1"/>
  <c r="I35" i="1" s="1"/>
  <c r="J34" i="1"/>
  <c r="K34" i="1" s="1"/>
  <c r="H34" i="1"/>
  <c r="I34" i="1" s="1"/>
  <c r="J33" i="1"/>
  <c r="H33" i="1"/>
  <c r="I33" i="1" s="1"/>
  <c r="J32" i="1"/>
  <c r="H32" i="1"/>
  <c r="I32" i="1" s="1"/>
  <c r="L41" i="1" l="1"/>
  <c r="L34" i="1"/>
  <c r="K45" i="1"/>
  <c r="L45" i="1" s="1"/>
  <c r="K46" i="1"/>
  <c r="L46" i="1" s="1"/>
  <c r="K44" i="1"/>
  <c r="L44" i="1" s="1"/>
  <c r="L37" i="1"/>
  <c r="K42" i="1"/>
  <c r="L42" i="1" s="1"/>
  <c r="L40" i="1"/>
  <c r="L38" i="1"/>
  <c r="K35" i="1"/>
  <c r="L35" i="1" s="1"/>
  <c r="K33" i="1"/>
  <c r="L33" i="1" s="1"/>
  <c r="K36" i="1"/>
  <c r="L36" i="1" s="1"/>
  <c r="L39" i="1"/>
  <c r="K43" i="1"/>
  <c r="L43" i="1" s="1"/>
  <c r="K32" i="1"/>
  <c r="L32" i="1" s="1"/>
  <c r="H20" i="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s="1"/>
  <c r="J30" i="1"/>
  <c r="K30" i="1" s="1"/>
  <c r="H31" i="1"/>
  <c r="I31" i="1" s="1"/>
  <c r="J31" i="1"/>
  <c r="K31" i="1" s="1"/>
  <c r="L31" i="1" s="1"/>
  <c r="L30" i="1" l="1"/>
  <c r="L26" i="1"/>
  <c r="L22" i="1"/>
  <c r="L25" i="1"/>
  <c r="L29" i="1"/>
  <c r="L21" i="1"/>
  <c r="J19" i="1"/>
  <c r="H19" i="1"/>
  <c r="I19" i="1" s="1"/>
  <c r="K19" i="1" l="1"/>
  <c r="L19" i="1" s="1"/>
  <c r="L84" i="1"/>
  <c r="L87" i="1" s="1"/>
  <c r="L85" i="1" l="1"/>
  <c r="L88" i="1" s="1"/>
  <c r="L83" i="1"/>
  <c r="L89" i="1" l="1"/>
  <c r="L86" i="1"/>
  <c r="L9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<sst xmlns="http://schemas.openxmlformats.org/spreadsheetml/2006/main" count="165" uniqueCount="107">
  <si>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</si>
  <si>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</si>
  <si>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</si>
  <si>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</si>
  <si>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</si>
  <si>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</si>
  <si>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</si>
  <si>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</si>
  <si>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</si>
  <si>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</si>
  <si>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</si>
  <si>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</si>
  <si>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</si>
  <si>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</si>
  <si>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</si>
  <si>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</si>
  <si>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</si>
  <si>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</si>
  <si>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</si>
  <si>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</si>
  <si>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</si>
  <si>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</si>
  <si>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</si>
  <si>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</si>
  <si>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</si>
  <si>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</si>
  <si>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</si>
  <si>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</si>
  <si>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</si>
  <si>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</si>
  <si>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</si>
  <si>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</si>
  <si>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</si>
  <si>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</si>
  <si>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</si>
  <si>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</si>
  <si>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</si>
  <si>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PAQUETE</t>
  </si>
  <si>
    <t>Alcohol antiséptico 70 grados -  garrafa  3800 ml</t>
  </si>
  <si>
    <t>Ambientador en aerosol 400ml diferentes fragancias</t>
  </si>
  <si>
    <t>Amonio cuaternario garrafa 4 lt.</t>
  </si>
  <si>
    <t>Aromática caja x 20 bolsas </t>
  </si>
  <si>
    <t>Azúcar bulto suelta BULTO X 50 KG</t>
  </si>
  <si>
    <t>Azúcar extrafina 200 sobres paquete</t>
  </si>
  <si>
    <t>Balde en polipropileno con capacidad de 14 litros, borde de 33 cm.</t>
  </si>
  <si>
    <t>Bayetilla de algodón, con unidad de comercialización por m2 -  roja</t>
  </si>
  <si>
    <t>Blanqueador en garrafa, con volumen de 3800 cm3, sin fragancia.</t>
  </si>
  <si>
    <t>Café  excelso tipo consumo nacional molido sin descafeinar bolsa tricapa x 500gr</t>
  </si>
  <si>
    <t>Cepillo de mano tipo plancha</t>
  </si>
  <si>
    <t>Cepillo industrial con celdas duras de alta resistencia para grandes áreas. Con base plástica y gruesa para trabajo pesado, con mango industrial de 150 cm.</t>
  </si>
  <si>
    <t>Cera Para Pisos Líquida, Emulsionada Auto brillante, Empaque En Polietileno, Por 3800 Cm3, Con Fragancia. - Amarilla</t>
  </si>
  <si>
    <t>Cera Para Pisos Líquida, Emulsionada Auto brillante, Empaque En Polietileno, Por 3800 Cm3, Con Fragancia. - blanca</t>
  </si>
  <si>
    <t>Chupa para sanitario, tipo campana sencilla, con mango fabricado en madera</t>
  </si>
  <si>
    <t>Churrusco para baño, con mango en plástico, con base plástica</t>
  </si>
  <si>
    <t>Destapa cañerías liquido frasco x 500 ml</t>
  </si>
  <si>
    <t>Detergente en polvo, presentación por 1 kg.</t>
  </si>
  <si>
    <t>Empaques para hamburguesa x 100</t>
  </si>
  <si>
    <t>Escoba, con material de las cerdas de 10 cm largo en fibra plástica plumillada, textura de las cerdas suave. con área de barrido aprox. 27 a 30 cm,  con acople plástico roscado,  con mango largo.</t>
  </si>
  <si>
    <t>Escobas fibra plástica plumillada cerda suave cabo largo, área de barrido 36 cm recto palo largo</t>
  </si>
  <si>
    <t>Filtro para greca para 120 tintos</t>
  </si>
  <si>
    <t xml:space="preserve">Mopa limpiavidrios 2 en 1 mango expandible </t>
  </si>
  <si>
    <t>Gel antibacterial fco  1000 ml con dispensador</t>
  </si>
  <si>
    <t>Guantes industrial bicolor elaborados en látex, calibre 25, tallas 8 y 9, par.</t>
  </si>
  <si>
    <t>Guante negro para el hogar y la industria elaborado 100% látex, calibre de 35 m, talla 10 , Par.</t>
  </si>
  <si>
    <t>Guante nitrilo  azul caja  x 100</t>
  </si>
  <si>
    <t>Jabón lavaplatos crema con peso de 900g</t>
  </si>
  <si>
    <t>Jabón líquido para manos caja para dispensador 1000cc</t>
  </si>
  <si>
    <t>Jabón para ropa en barra azul</t>
  </si>
  <si>
    <t>Jarra de aluminio 2.5 lts</t>
  </si>
  <si>
    <t>Jarras de vidrio de 3l</t>
  </si>
  <si>
    <t>Limpia vidrio frasco 500 ml. con atomizador</t>
  </si>
  <si>
    <t>Limpiador espuma antiestática pantallas  240 ml</t>
  </si>
  <si>
    <t>Limpiador para pisos, envasado en garrafa, diferentes fragancias y unidad de comercialización por 3000 ml.</t>
  </si>
  <si>
    <t>Limpión en tela microfibra</t>
  </si>
  <si>
    <t>Lustra muebles multiuso liquido 240ml.</t>
  </si>
  <si>
    <t>Mezcladores de madera café bebidas calientes paqx500 de 12cm</t>
  </si>
  <si>
    <t>Mopa industrial set mopa avión 90 cm cabo 1,60 m blanco</t>
  </si>
  <si>
    <t>Paño abrasivo  verde</t>
  </si>
  <si>
    <t>Paño absorbente 20cm de alto x 26cm de ancho x 2 cm de profundo.</t>
  </si>
  <si>
    <t>Papel higiénico de hoja sencilla, color blanco, 400 m de largo, y 9.8 cm de ancho, paca x 4 rollos.</t>
  </si>
  <si>
    <t>Papeleras plásticas para basura</t>
  </si>
  <si>
    <t>Plato ecológico cuadrado 16x16 paquete x 20 und.</t>
  </si>
  <si>
    <t>Recipientes plus altos 5 y 3 lts.  plásticos</t>
  </si>
  <si>
    <t>Rollo  papel limpión industrial, paca x 2 rollos</t>
  </si>
  <si>
    <t>Servilletas doble hoja x 100</t>
  </si>
  <si>
    <t>Solución viricida para ambientes 16 onzas</t>
  </si>
  <si>
    <t>Termo liso plástico 1 ltr  - térmico</t>
  </si>
  <si>
    <t>Toalla de papel, triple hoja, doblada en z, color beige paquete x 150 toallas</t>
  </si>
  <si>
    <t>Trapero fabricado en fibra de algodón, con dimensión de las fibras igual a 35 cm, con mango de madera largo.</t>
  </si>
  <si>
    <t>Varsol multiuso sin olor  galón</t>
  </si>
  <si>
    <t>Vaso cafetero de cartón 6 onzas paquete x 50 und.</t>
  </si>
  <si>
    <t>Vasos de cristal  largos 16 onzas  </t>
  </si>
  <si>
    <t>GARRAFA</t>
  </si>
  <si>
    <t>BULTO</t>
  </si>
  <si>
    <t>LIBRAS</t>
  </si>
  <si>
    <t>CAJA</t>
  </si>
  <si>
    <t>PACA</t>
  </si>
  <si>
    <t>Tapa bocas quirúrgico desechables empaque individual caja  x 50 (REG. INVIMA)</t>
  </si>
  <si>
    <t>Bolsa plástica biodegradable u oxo biodegradable para la basura, elaborada en material reciclado, de color blanco, tamaño 70 cm x 100 cm, calibre 1.5., paquete por 10 und.</t>
  </si>
  <si>
    <t>Bolsa plástica biodegradable u oxo biodegradable para la basura, elaborada en material reciclado, de color negro, tamaño 40 cm x 50 cm, calibre 1.2., paquete por 10 und.</t>
  </si>
  <si>
    <t>Bolsa plástica biodegradable u oxo biodegradable para la basura elaborada en material reciclado, de color negro, tamaño 55 cm x 65 cm, calibre 1.2., paquete por 10 und.</t>
  </si>
  <si>
    <t>Bolsa plástica biodegradable u oxo biodegradable para la basura elaborada en material reciclado, de color negro, tamaño 70 cm x 100 cm, calibre 1.5., paquete por 10 und</t>
  </si>
  <si>
    <t>Bolsa plástica biodegradable u oxo biodegradable para la basura elaborada en material reciclado, de color rojo, tamaño 70 cm x 100 cm, calibre 1.5., paquete por 10 und</t>
  </si>
  <si>
    <t>Bolsa plástica biodegradable u oxo biodegradable para la basura elaborada en material reciclado, de color verde, tamaño 55 cm x 65 cm, calibre 1.2., paquete por 10 und.</t>
  </si>
  <si>
    <t>Bolsa plástica biodegradable u oxo biodegradable para la basura elaborada en material reciclado, de color verde, tamaño 70 cm x 100 cm, calibre 1.5., paquete por 10 und.</t>
  </si>
  <si>
    <t>Bolsa plástica biodegradable u oxo biodegradable para la basura elaborada en material reciclado, de color blanco, tamaño 55 cm x 65 cm, calibre 1.2., paquete por 10 und.</t>
  </si>
  <si>
    <t>Vaso de carton paq. X 50 und 8 onzas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</si>
</sst>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29" fillId="0" borderId="1" xfId="0" applyFont="1" applyBorder="1" applyAlignment="1">
      <alignment horizontal="center"/>
    </xf>
    <xf numFmtId="0" fontId="8" fillId="3" borderId="4" xfId="0" applyFont="1" applyFill="1" applyBorder="1" applyAlignment="1" applyProtection="1">
      <alignment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1" fillId="0" borderId="1" xfId="0" applyFont="1" applyFill="1" applyBorder="1"/>
    <xf numFmtId="0" fontId="30" fillId="0" borderId="1" xfId="0" applyFont="1" applyFill="1" applyBorder="1" applyAlignment="1">
      <alignment vertical="center" wrapText="1"/>
    </xf>
    <xf numFmtId="0" fontId="1" fillId="0" borderId="1" xfId="0" applyFont="1" applyFill="1" applyBorder="1" applyAlignment="1" applyProtection="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0" fontId="30" fillId="0" borderId="1" xfId="0" applyFont="1" applyFill="1" applyBorder="1" applyAlignment="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8"/>
  <sheetViews>
    <sheetView tabSelected="1" zoomScale="90" zoomScaleNormal="90" zoomScaleSheetLayoutView="85" zoomScalePageLayoutView="55" workbookViewId="0">
      <selection activeCell="F21" sqref="F21"/>
    </sheetView>
  </sheetViews>
  <sheetFormatPr baseColWidth="10" defaultColWidth="11.42578125" defaultRowHeight="15" x14ac:dyDescent="0.25"/>
  <cols>
    <col min="1" max="1" width="10.7109375" style="13" customWidth="1"/>
    <col min="2" max="2" width="105.140625" style="13" customWidth="1"/>
    <col min="3" max="3" width="13.42578125" style="13" customWidth="1"/>
    <col min="4" max="4" width="13.28515625" style="13" customWidth="1"/>
    <col min="5" max="5" width="15" style="13" customWidth="1"/>
    <col min="6" max="6" width="13.5703125" style="13" customWidth="1"/>
    <col min="7" max="7" width="13.85546875" style="13" bestFit="1"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52"/>
      <c r="B2" s="62" t="s">
        <v>0</v>
      </c>
      <c r="C2" s="62"/>
      <c r="D2" s="62"/>
      <c r="E2" s="62"/>
      <c r="F2" s="62"/>
      <c r="G2" s="62"/>
      <c r="H2" s="62"/>
      <c r="I2" s="62"/>
      <c r="J2" s="62"/>
      <c r="K2" s="46" t="s">
        <v>28</v>
      </c>
      <c r="L2" s="47"/>
    </row>
    <row r="3" spans="1:12" ht="15.75" customHeight="1" x14ac:dyDescent="0.25">
      <c r="A3" s="52"/>
      <c r="B3" s="62" t="s">
        <v>1</v>
      </c>
      <c r="C3" s="62"/>
      <c r="D3" s="62"/>
      <c r="E3" s="62"/>
      <c r="F3" s="62"/>
      <c r="G3" s="62"/>
      <c r="H3" s="62"/>
      <c r="I3" s="62"/>
      <c r="J3" s="62"/>
      <c r="K3" s="48"/>
      <c r="L3" s="49"/>
    </row>
    <row r="4" spans="1:12" ht="16.5" customHeight="1" x14ac:dyDescent="0.25">
      <c r="A4" s="52"/>
      <c r="B4" s="62" t="s">
        <v>34</v>
      </c>
      <c r="C4" s="62"/>
      <c r="D4" s="62"/>
      <c r="E4" s="62"/>
      <c r="F4" s="62"/>
      <c r="G4" s="62"/>
      <c r="H4" s="62"/>
      <c r="I4" s="62"/>
      <c r="J4" s="62"/>
      <c r="K4" s="48"/>
      <c r="L4" s="49"/>
    </row>
    <row r="5" spans="1:12" ht="15" customHeight="1" x14ac:dyDescent="0.25">
      <c r="A5" s="52"/>
      <c r="B5" s="62"/>
      <c r="C5" s="62"/>
      <c r="D5" s="62"/>
      <c r="E5" s="62"/>
      <c r="F5" s="62"/>
      <c r="G5" s="62"/>
      <c r="H5" s="62"/>
      <c r="I5" s="62"/>
      <c r="J5" s="62"/>
      <c r="K5" s="50"/>
      <c r="L5" s="51"/>
    </row>
    <row r="7" spans="1:12" x14ac:dyDescent="0.25">
      <c r="A7" s="16" t="s">
        <v>32</v>
      </c>
    </row>
    <row r="8" spans="1:12" x14ac:dyDescent="0.25">
      <c r="A8" s="17" t="s">
        <v>31</v>
      </c>
    </row>
    <row r="9" spans="1:12" ht="25.5" customHeight="1" x14ac:dyDescent="0.25">
      <c r="A9" s="68" t="s">
        <v>30</v>
      </c>
      <c r="B9" s="68"/>
      <c r="C9" s="18"/>
      <c r="E9" s="19" t="s">
        <v>21</v>
      </c>
      <c r="F9" s="70"/>
      <c r="G9" s="71"/>
      <c r="I9" s="20" t="s">
        <v>16</v>
      </c>
      <c r="J9" s="72"/>
      <c r="K9" s="73"/>
    </row>
    <row r="10" spans="1:12" ht="15.75" thickBot="1" x14ac:dyDescent="0.3">
      <c r="A10" s="18"/>
      <c r="B10" s="18"/>
      <c r="C10" s="18"/>
      <c r="E10" s="21"/>
      <c r="F10" s="21"/>
      <c r="G10" s="21"/>
      <c r="I10" s="22"/>
      <c r="J10" s="23"/>
      <c r="K10" s="23"/>
    </row>
    <row r="11" spans="1:12" ht="30.75" customHeight="1" thickBot="1" x14ac:dyDescent="0.3">
      <c r="A11" s="56" t="s">
        <v>27</v>
      </c>
      <c r="B11" s="57"/>
      <c r="C11" s="24"/>
      <c r="D11" s="53" t="s">
        <v>17</v>
      </c>
      <c r="E11" s="54"/>
      <c r="F11" s="54"/>
      <c r="G11" s="55"/>
      <c r="H11" s="30"/>
      <c r="I11" s="22"/>
    </row>
    <row r="12" spans="1:12" ht="15.75" thickBot="1" x14ac:dyDescent="0.3">
      <c r="A12" s="58"/>
      <c r="B12" s="59"/>
      <c r="C12" s="24"/>
      <c r="D12" s="25"/>
      <c r="E12" s="21"/>
      <c r="F12" s="21"/>
      <c r="G12" s="21"/>
      <c r="I12" s="22"/>
    </row>
    <row r="13" spans="1:12" ht="30" customHeight="1" thickBot="1" x14ac:dyDescent="0.3">
      <c r="A13" s="58"/>
      <c r="B13" s="59"/>
      <c r="C13" s="24"/>
      <c r="D13" s="53" t="s">
        <v>18</v>
      </c>
      <c r="E13" s="54"/>
      <c r="F13" s="54"/>
      <c r="G13" s="55"/>
      <c r="H13" s="30"/>
      <c r="I13" s="22"/>
    </row>
    <row r="14" spans="1:12" ht="18.75" customHeight="1" thickBot="1" x14ac:dyDescent="0.3">
      <c r="A14" s="58"/>
      <c r="B14" s="59"/>
      <c r="C14" s="24"/>
      <c r="E14" s="21"/>
      <c r="F14" s="21"/>
      <c r="G14" s="21"/>
      <c r="I14" s="22"/>
    </row>
    <row r="15" spans="1:12" ht="24" customHeight="1" thickBot="1" x14ac:dyDescent="0.3">
      <c r="A15" s="60"/>
      <c r="B15" s="61"/>
      <c r="C15" s="24"/>
      <c r="D15" s="53" t="s">
        <v>22</v>
      </c>
      <c r="E15" s="54"/>
      <c r="F15" s="54"/>
      <c r="G15" s="55"/>
      <c r="H15" s="30"/>
      <c r="I15" s="22"/>
      <c r="J15" s="23"/>
      <c r="K15" s="23"/>
    </row>
    <row r="16" spans="1:12" x14ac:dyDescent="0.25">
      <c r="A16" s="18"/>
      <c r="B16" s="18"/>
      <c r="C16" s="18"/>
      <c r="E16" s="21"/>
      <c r="F16" s="21"/>
      <c r="G16" s="21"/>
      <c r="I16" s="22"/>
      <c r="J16" s="23"/>
      <c r="K16" s="23"/>
    </row>
    <row r="18" spans="1:12" s="28" customFormat="1" ht="38.25" customHeight="1" x14ac:dyDescent="0.25">
      <c r="A18" s="26" t="s">
        <v>29</v>
      </c>
      <c r="B18" s="37" t="s">
        <v>2</v>
      </c>
      <c r="C18" s="35" t="s">
        <v>19</v>
      </c>
      <c r="D18" s="35" t="s">
        <v>3</v>
      </c>
      <c r="E18" s="35" t="s">
        <v>24</v>
      </c>
      <c r="F18" s="27" t="s">
        <v>4</v>
      </c>
      <c r="G18" s="27" t="s">
        <v>26</v>
      </c>
      <c r="H18" s="27" t="s">
        <v>5</v>
      </c>
      <c r="I18" s="27" t="s">
        <v>6</v>
      </c>
      <c r="J18" s="27" t="s">
        <v>7</v>
      </c>
      <c r="K18" s="27" t="s">
        <v>8</v>
      </c>
      <c r="L18" s="27" t="s">
        <v>9</v>
      </c>
    </row>
    <row r="19" spans="1:12" s="28" customFormat="1" ht="15" customHeight="1" x14ac:dyDescent="0.2">
      <c r="A19" s="7">
        <v>1</v>
      </c>
      <c r="B19" s="38" t="s">
        <v>38</v>
      </c>
      <c r="C19" s="33"/>
      <c r="D19" s="36">
        <v>1</v>
      </c>
      <c r="E19" s="43" t="s">
        <v>92</v>
      </c>
      <c r="F19" s="34"/>
      <c r="G19" s="32">
        <v>0</v>
      </c>
      <c r="H19" s="1">
        <f>+ROUND(F19*G19,0)</f>
        <v>0</v>
      </c>
      <c r="I19" s="1">
        <f>ROUND(F19+H19,0)</f>
        <v>0</v>
      </c>
      <c r="J19" s="1">
        <f>ROUND(F19*D19,0)</f>
        <v>0</v>
      </c>
      <c r="K19" s="1">
        <f>ROUND(J19*G19,0)</f>
        <v>0</v>
      </c>
      <c r="L19" s="2">
        <f>ROUND(J19+K19,0)</f>
        <v>0</v>
      </c>
    </row>
    <row r="20" spans="1:12" s="28" customFormat="1" x14ac:dyDescent="0.2">
      <c r="A20" s="7">
        <v>2</v>
      </c>
      <c r="B20" s="38" t="s">
        <v>39</v>
      </c>
      <c r="C20" s="33"/>
      <c r="D20" s="36">
        <v>1</v>
      </c>
      <c r="E20" s="43" t="s">
        <v>36</v>
      </c>
      <c r="F20" s="34"/>
      <c r="G20" s="32">
        <v>0</v>
      </c>
      <c r="H20" s="1">
        <f t="shared" ref="H20:H31" si="0">+ROUND(F20*G20,0)</f>
        <v>0</v>
      </c>
      <c r="I20" s="1">
        <f t="shared" ref="I20:I31" si="1">ROUND(F20+H20,0)</f>
        <v>0</v>
      </c>
      <c r="J20" s="1">
        <f t="shared" ref="J20:J31" si="2">ROUND(F20*D20,0)</f>
        <v>0</v>
      </c>
      <c r="K20" s="1">
        <f t="shared" ref="K20:K31" si="3">ROUND(J20*G20,0)</f>
        <v>0</v>
      </c>
      <c r="L20" s="2">
        <f t="shared" ref="L20:L31" si="4">ROUND(J20+K20,0)</f>
        <v>0</v>
      </c>
    </row>
    <row r="21" spans="1:12" s="28" customFormat="1" x14ac:dyDescent="0.2">
      <c r="A21" s="7">
        <v>3</v>
      </c>
      <c r="B21" s="38" t="s">
        <v>40</v>
      </c>
      <c r="C21" s="33"/>
      <c r="D21" s="36">
        <v>1</v>
      </c>
      <c r="E21" s="43" t="s">
        <v>92</v>
      </c>
      <c r="F21" s="34"/>
      <c r="G21" s="32">
        <v>0</v>
      </c>
      <c r="H21" s="1">
        <f t="shared" si="0"/>
        <v>0</v>
      </c>
      <c r="I21" s="1">
        <f t="shared" si="1"/>
        <v>0</v>
      </c>
      <c r="J21" s="1">
        <f t="shared" si="2"/>
        <v>0</v>
      </c>
      <c r="K21" s="1">
        <f t="shared" si="3"/>
        <v>0</v>
      </c>
      <c r="L21" s="2">
        <f t="shared" si="4"/>
        <v>0</v>
      </c>
    </row>
    <row r="22" spans="1:12" s="28" customFormat="1" x14ac:dyDescent="0.2">
      <c r="A22" s="7">
        <v>4</v>
      </c>
      <c r="B22" s="38" t="s">
        <v>41</v>
      </c>
      <c r="C22" s="33"/>
      <c r="D22" s="36">
        <v>1</v>
      </c>
      <c r="E22" s="43" t="s">
        <v>36</v>
      </c>
      <c r="F22" s="34"/>
      <c r="G22" s="32">
        <v>0</v>
      </c>
      <c r="H22" s="1">
        <f t="shared" si="0"/>
        <v>0</v>
      </c>
      <c r="I22" s="1">
        <f t="shared" si="1"/>
        <v>0</v>
      </c>
      <c r="J22" s="1">
        <f t="shared" si="2"/>
        <v>0</v>
      </c>
      <c r="K22" s="1">
        <f t="shared" si="3"/>
        <v>0</v>
      </c>
      <c r="L22" s="2">
        <f t="shared" si="4"/>
        <v>0</v>
      </c>
    </row>
    <row r="23" spans="1:12" s="28" customFormat="1" x14ac:dyDescent="0.2">
      <c r="A23" s="7">
        <v>5</v>
      </c>
      <c r="B23" s="38" t="s">
        <v>42</v>
      </c>
      <c r="C23" s="33"/>
      <c r="D23" s="36">
        <v>1</v>
      </c>
      <c r="E23" s="43" t="s">
        <v>93</v>
      </c>
      <c r="F23" s="34"/>
      <c r="G23" s="32">
        <v>0</v>
      </c>
      <c r="H23" s="1">
        <f t="shared" si="0"/>
        <v>0</v>
      </c>
      <c r="I23" s="1">
        <f t="shared" si="1"/>
        <v>0</v>
      </c>
      <c r="J23" s="1">
        <f t="shared" si="2"/>
        <v>0</v>
      </c>
      <c r="K23" s="1">
        <f t="shared" si="3"/>
        <v>0</v>
      </c>
      <c r="L23" s="2">
        <f t="shared" si="4"/>
        <v>0</v>
      </c>
    </row>
    <row r="24" spans="1:12" s="28" customFormat="1" x14ac:dyDescent="0.2">
      <c r="A24" s="7">
        <v>6</v>
      </c>
      <c r="B24" s="38" t="s">
        <v>43</v>
      </c>
      <c r="C24" s="33"/>
      <c r="D24" s="36">
        <v>1</v>
      </c>
      <c r="E24" s="43" t="s">
        <v>37</v>
      </c>
      <c r="F24" s="34"/>
      <c r="G24" s="32">
        <v>0</v>
      </c>
      <c r="H24" s="1">
        <f t="shared" si="0"/>
        <v>0</v>
      </c>
      <c r="I24" s="1">
        <f t="shared" si="1"/>
        <v>0</v>
      </c>
      <c r="J24" s="1">
        <f t="shared" si="2"/>
        <v>0</v>
      </c>
      <c r="K24" s="1">
        <f t="shared" si="3"/>
        <v>0</v>
      </c>
      <c r="L24" s="2">
        <f t="shared" si="4"/>
        <v>0</v>
      </c>
    </row>
    <row r="25" spans="1:12" s="28" customFormat="1" x14ac:dyDescent="0.2">
      <c r="A25" s="7">
        <v>7</v>
      </c>
      <c r="B25" s="38" t="s">
        <v>44</v>
      </c>
      <c r="C25" s="33"/>
      <c r="D25" s="36">
        <v>1</v>
      </c>
      <c r="E25" s="43" t="s">
        <v>36</v>
      </c>
      <c r="F25" s="34"/>
      <c r="G25" s="32">
        <v>0</v>
      </c>
      <c r="H25" s="1">
        <f t="shared" si="0"/>
        <v>0</v>
      </c>
      <c r="I25" s="1">
        <f t="shared" si="1"/>
        <v>0</v>
      </c>
      <c r="J25" s="1">
        <f t="shared" si="2"/>
        <v>0</v>
      </c>
      <c r="K25" s="1">
        <f t="shared" si="3"/>
        <v>0</v>
      </c>
      <c r="L25" s="2">
        <f t="shared" si="4"/>
        <v>0</v>
      </c>
    </row>
    <row r="26" spans="1:12" s="28" customFormat="1" x14ac:dyDescent="0.2">
      <c r="A26" s="7">
        <v>8</v>
      </c>
      <c r="B26" s="38" t="s">
        <v>45</v>
      </c>
      <c r="C26" s="33"/>
      <c r="D26" s="36">
        <v>1</v>
      </c>
      <c r="E26" s="43" t="s">
        <v>36</v>
      </c>
      <c r="F26" s="34"/>
      <c r="G26" s="32">
        <v>0</v>
      </c>
      <c r="H26" s="1">
        <f t="shared" si="0"/>
        <v>0</v>
      </c>
      <c r="I26" s="1">
        <f t="shared" si="1"/>
        <v>0</v>
      </c>
      <c r="J26" s="1">
        <f t="shared" si="2"/>
        <v>0</v>
      </c>
      <c r="K26" s="1">
        <f t="shared" si="3"/>
        <v>0</v>
      </c>
      <c r="L26" s="2">
        <f t="shared" si="4"/>
        <v>0</v>
      </c>
    </row>
    <row r="27" spans="1:12" s="28" customFormat="1" x14ac:dyDescent="0.2">
      <c r="A27" s="7">
        <v>9</v>
      </c>
      <c r="B27" s="38" t="s">
        <v>46</v>
      </c>
      <c r="C27" s="33"/>
      <c r="D27" s="36">
        <v>1</v>
      </c>
      <c r="E27" s="43" t="s">
        <v>92</v>
      </c>
      <c r="F27" s="34"/>
      <c r="G27" s="32">
        <v>0</v>
      </c>
      <c r="H27" s="1">
        <f t="shared" si="0"/>
        <v>0</v>
      </c>
      <c r="I27" s="1">
        <f t="shared" si="1"/>
        <v>0</v>
      </c>
      <c r="J27" s="1">
        <f t="shared" si="2"/>
        <v>0</v>
      </c>
      <c r="K27" s="1">
        <f t="shared" si="3"/>
        <v>0</v>
      </c>
      <c r="L27" s="2">
        <f t="shared" si="4"/>
        <v>0</v>
      </c>
    </row>
    <row r="28" spans="1:12" s="28" customFormat="1" ht="27.75" customHeight="1" x14ac:dyDescent="0.2">
      <c r="A28" s="7">
        <v>10</v>
      </c>
      <c r="B28" s="38" t="s">
        <v>105</v>
      </c>
      <c r="C28" s="33"/>
      <c r="D28" s="36">
        <v>1</v>
      </c>
      <c r="E28" s="43" t="s">
        <v>37</v>
      </c>
      <c r="F28" s="34"/>
      <c r="G28" s="32">
        <v>0</v>
      </c>
      <c r="H28" s="1">
        <f t="shared" si="0"/>
        <v>0</v>
      </c>
      <c r="I28" s="1">
        <f t="shared" si="1"/>
        <v>0</v>
      </c>
      <c r="J28" s="1">
        <f t="shared" si="2"/>
        <v>0</v>
      </c>
      <c r="K28" s="1">
        <f t="shared" si="3"/>
        <v>0</v>
      </c>
      <c r="L28" s="2">
        <f t="shared" si="4"/>
        <v>0</v>
      </c>
    </row>
    <row r="29" spans="1:12" s="28" customFormat="1" ht="28.5" x14ac:dyDescent="0.2">
      <c r="A29" s="7">
        <v>11</v>
      </c>
      <c r="B29" s="38" t="s">
        <v>98</v>
      </c>
      <c r="C29" s="33"/>
      <c r="D29" s="36">
        <v>1</v>
      </c>
      <c r="E29" s="43" t="s">
        <v>37</v>
      </c>
      <c r="F29" s="34"/>
      <c r="G29" s="32">
        <v>0</v>
      </c>
      <c r="H29" s="1">
        <f t="shared" si="0"/>
        <v>0</v>
      </c>
      <c r="I29" s="1">
        <f t="shared" si="1"/>
        <v>0</v>
      </c>
      <c r="J29" s="1">
        <f t="shared" si="2"/>
        <v>0</v>
      </c>
      <c r="K29" s="1">
        <f t="shared" si="3"/>
        <v>0</v>
      </c>
      <c r="L29" s="2">
        <f t="shared" si="4"/>
        <v>0</v>
      </c>
    </row>
    <row r="30" spans="1:12" s="28" customFormat="1" ht="28.5" x14ac:dyDescent="0.2">
      <c r="A30" s="7">
        <v>12</v>
      </c>
      <c r="B30" s="38" t="s">
        <v>99</v>
      </c>
      <c r="C30" s="33"/>
      <c r="D30" s="36">
        <v>1</v>
      </c>
      <c r="E30" s="43" t="s">
        <v>37</v>
      </c>
      <c r="F30" s="34"/>
      <c r="G30" s="32">
        <v>0</v>
      </c>
      <c r="H30" s="1">
        <f t="shared" si="0"/>
        <v>0</v>
      </c>
      <c r="I30" s="1">
        <f t="shared" si="1"/>
        <v>0</v>
      </c>
      <c r="J30" s="1">
        <f t="shared" si="2"/>
        <v>0</v>
      </c>
      <c r="K30" s="1">
        <f t="shared" si="3"/>
        <v>0</v>
      </c>
      <c r="L30" s="2">
        <f t="shared" si="4"/>
        <v>0</v>
      </c>
    </row>
    <row r="31" spans="1:12" s="28" customFormat="1" ht="28.5" x14ac:dyDescent="0.2">
      <c r="A31" s="7">
        <v>13</v>
      </c>
      <c r="B31" s="38" t="s">
        <v>100</v>
      </c>
      <c r="C31" s="33"/>
      <c r="D31" s="36">
        <v>1</v>
      </c>
      <c r="E31" s="43" t="s">
        <v>37</v>
      </c>
      <c r="F31" s="34"/>
      <c r="G31" s="32">
        <v>0</v>
      </c>
      <c r="H31" s="1">
        <f t="shared" si="0"/>
        <v>0</v>
      </c>
      <c r="I31" s="1">
        <f t="shared" si="1"/>
        <v>0</v>
      </c>
      <c r="J31" s="1">
        <f t="shared" si="2"/>
        <v>0</v>
      </c>
      <c r="K31" s="1">
        <f t="shared" si="3"/>
        <v>0</v>
      </c>
      <c r="L31" s="2">
        <f t="shared" si="4"/>
        <v>0</v>
      </c>
    </row>
    <row r="32" spans="1:12" s="28" customFormat="1" ht="28.5" x14ac:dyDescent="0.2">
      <c r="A32" s="7">
        <v>14</v>
      </c>
      <c r="B32" s="38" t="s">
        <v>101</v>
      </c>
      <c r="C32" s="33"/>
      <c r="D32" s="36">
        <v>1</v>
      </c>
      <c r="E32" s="43" t="s">
        <v>37</v>
      </c>
      <c r="F32" s="34"/>
      <c r="G32" s="32">
        <v>0</v>
      </c>
      <c r="H32" s="1">
        <f>+ROUND(F32*G32,0)</f>
        <v>0</v>
      </c>
      <c r="I32" s="1">
        <f>ROUND(F32+H32,0)</f>
        <v>0</v>
      </c>
      <c r="J32" s="1">
        <f>ROUND(F32*D32,0)</f>
        <v>0</v>
      </c>
      <c r="K32" s="1">
        <f>ROUND(J32*G32,0)</f>
        <v>0</v>
      </c>
      <c r="L32" s="2">
        <f>ROUND(J32+K32,0)</f>
        <v>0</v>
      </c>
    </row>
    <row r="33" spans="1:12" s="28" customFormat="1" ht="28.5" x14ac:dyDescent="0.2">
      <c r="A33" s="7">
        <v>15</v>
      </c>
      <c r="B33" s="38" t="s">
        <v>102</v>
      </c>
      <c r="C33" s="33"/>
      <c r="D33" s="36">
        <v>1</v>
      </c>
      <c r="E33" s="43" t="s">
        <v>37</v>
      </c>
      <c r="F33" s="34"/>
      <c r="G33" s="32">
        <v>0</v>
      </c>
      <c r="H33" s="1">
        <f t="shared" ref="H33:H43" si="5">+ROUND(F33*G33,0)</f>
        <v>0</v>
      </c>
      <c r="I33" s="1">
        <f t="shared" ref="I33:I43" si="6">ROUND(F33+H33,0)</f>
        <v>0</v>
      </c>
      <c r="J33" s="1">
        <f t="shared" ref="J33:J43" si="7">ROUND(F33*D33,0)</f>
        <v>0</v>
      </c>
      <c r="K33" s="1">
        <f t="shared" ref="K33:K43" si="8">ROUND(J33*G33,0)</f>
        <v>0</v>
      </c>
      <c r="L33" s="2">
        <f t="shared" ref="L33:L43" si="9">ROUND(J33+K33,0)</f>
        <v>0</v>
      </c>
    </row>
    <row r="34" spans="1:12" s="28" customFormat="1" ht="28.5" x14ac:dyDescent="0.2">
      <c r="A34" s="7">
        <v>16</v>
      </c>
      <c r="B34" s="38" t="s">
        <v>103</v>
      </c>
      <c r="C34" s="33"/>
      <c r="D34" s="36">
        <v>1</v>
      </c>
      <c r="E34" s="43" t="s">
        <v>37</v>
      </c>
      <c r="F34" s="34"/>
      <c r="G34" s="32">
        <v>0</v>
      </c>
      <c r="H34" s="1">
        <f t="shared" si="5"/>
        <v>0</v>
      </c>
      <c r="I34" s="1">
        <f t="shared" si="6"/>
        <v>0</v>
      </c>
      <c r="J34" s="1">
        <f t="shared" si="7"/>
        <v>0</v>
      </c>
      <c r="K34" s="1">
        <f t="shared" si="8"/>
        <v>0</v>
      </c>
      <c r="L34" s="2">
        <f t="shared" si="9"/>
        <v>0</v>
      </c>
    </row>
    <row r="35" spans="1:12" s="28" customFormat="1" ht="28.5" x14ac:dyDescent="0.2">
      <c r="A35" s="7">
        <v>17</v>
      </c>
      <c r="B35" s="38" t="s">
        <v>104</v>
      </c>
      <c r="C35" s="33"/>
      <c r="D35" s="36">
        <v>1</v>
      </c>
      <c r="E35" s="43" t="s">
        <v>37</v>
      </c>
      <c r="F35" s="34"/>
      <c r="G35" s="32">
        <v>0</v>
      </c>
      <c r="H35" s="1">
        <f t="shared" si="5"/>
        <v>0</v>
      </c>
      <c r="I35" s="1">
        <f t="shared" si="6"/>
        <v>0</v>
      </c>
      <c r="J35" s="1">
        <f t="shared" si="7"/>
        <v>0</v>
      </c>
      <c r="K35" s="1">
        <f t="shared" si="8"/>
        <v>0</v>
      </c>
      <c r="L35" s="2">
        <f t="shared" si="9"/>
        <v>0</v>
      </c>
    </row>
    <row r="36" spans="1:12" s="28" customFormat="1" x14ac:dyDescent="0.2">
      <c r="A36" s="7">
        <v>18</v>
      </c>
      <c r="B36" s="38" t="s">
        <v>47</v>
      </c>
      <c r="C36" s="33"/>
      <c r="D36" s="36">
        <v>1</v>
      </c>
      <c r="E36" s="43" t="s">
        <v>94</v>
      </c>
      <c r="F36" s="34"/>
      <c r="G36" s="32">
        <v>0</v>
      </c>
      <c r="H36" s="1">
        <f t="shared" si="5"/>
        <v>0</v>
      </c>
      <c r="I36" s="1">
        <f t="shared" si="6"/>
        <v>0</v>
      </c>
      <c r="J36" s="1">
        <f t="shared" si="7"/>
        <v>0</v>
      </c>
      <c r="K36" s="1">
        <f t="shared" si="8"/>
        <v>0</v>
      </c>
      <c r="L36" s="2">
        <f t="shared" si="9"/>
        <v>0</v>
      </c>
    </row>
    <row r="37" spans="1:12" s="28" customFormat="1" x14ac:dyDescent="0.2">
      <c r="A37" s="7">
        <v>19</v>
      </c>
      <c r="B37" s="38" t="s">
        <v>48</v>
      </c>
      <c r="C37" s="33"/>
      <c r="D37" s="36">
        <v>1</v>
      </c>
      <c r="E37" s="43" t="s">
        <v>36</v>
      </c>
      <c r="F37" s="34"/>
      <c r="G37" s="32">
        <v>0</v>
      </c>
      <c r="H37" s="1">
        <f t="shared" si="5"/>
        <v>0</v>
      </c>
      <c r="I37" s="1">
        <f t="shared" si="6"/>
        <v>0</v>
      </c>
      <c r="J37" s="1">
        <f t="shared" si="7"/>
        <v>0</v>
      </c>
      <c r="K37" s="1">
        <f t="shared" si="8"/>
        <v>0</v>
      </c>
      <c r="L37" s="2">
        <f t="shared" si="9"/>
        <v>0</v>
      </c>
    </row>
    <row r="38" spans="1:12" s="28" customFormat="1" ht="28.5" x14ac:dyDescent="0.2">
      <c r="A38" s="7">
        <v>20</v>
      </c>
      <c r="B38" s="38" t="s">
        <v>49</v>
      </c>
      <c r="C38" s="33"/>
      <c r="D38" s="36">
        <v>1</v>
      </c>
      <c r="E38" s="43" t="s">
        <v>36</v>
      </c>
      <c r="F38" s="34"/>
      <c r="G38" s="32">
        <v>0</v>
      </c>
      <c r="H38" s="1">
        <f t="shared" si="5"/>
        <v>0</v>
      </c>
      <c r="I38" s="1">
        <f t="shared" si="6"/>
        <v>0</v>
      </c>
      <c r="J38" s="1">
        <f t="shared" si="7"/>
        <v>0</v>
      </c>
      <c r="K38" s="1">
        <f t="shared" si="8"/>
        <v>0</v>
      </c>
      <c r="L38" s="2">
        <f t="shared" si="9"/>
        <v>0</v>
      </c>
    </row>
    <row r="39" spans="1:12" s="28" customFormat="1" ht="28.5" x14ac:dyDescent="0.2">
      <c r="A39" s="7">
        <v>21</v>
      </c>
      <c r="B39" s="39" t="s">
        <v>50</v>
      </c>
      <c r="C39" s="33"/>
      <c r="D39" s="36">
        <v>1</v>
      </c>
      <c r="E39" s="43" t="s">
        <v>92</v>
      </c>
      <c r="F39" s="34"/>
      <c r="G39" s="32">
        <v>0</v>
      </c>
      <c r="H39" s="1">
        <f t="shared" si="5"/>
        <v>0</v>
      </c>
      <c r="I39" s="1">
        <f t="shared" si="6"/>
        <v>0</v>
      </c>
      <c r="J39" s="1">
        <f t="shared" si="7"/>
        <v>0</v>
      </c>
      <c r="K39" s="1">
        <f t="shared" si="8"/>
        <v>0</v>
      </c>
      <c r="L39" s="2">
        <f t="shared" si="9"/>
        <v>0</v>
      </c>
    </row>
    <row r="40" spans="1:12" s="28" customFormat="1" ht="28.5" x14ac:dyDescent="0.2">
      <c r="A40" s="7">
        <v>22</v>
      </c>
      <c r="B40" s="39" t="s">
        <v>51</v>
      </c>
      <c r="C40" s="33"/>
      <c r="D40" s="36">
        <v>1</v>
      </c>
      <c r="E40" s="43" t="s">
        <v>92</v>
      </c>
      <c r="F40" s="34"/>
      <c r="G40" s="32">
        <v>0</v>
      </c>
      <c r="H40" s="1">
        <f t="shared" si="5"/>
        <v>0</v>
      </c>
      <c r="I40" s="1">
        <f t="shared" si="6"/>
        <v>0</v>
      </c>
      <c r="J40" s="1">
        <f t="shared" si="7"/>
        <v>0</v>
      </c>
      <c r="K40" s="1">
        <f t="shared" si="8"/>
        <v>0</v>
      </c>
      <c r="L40" s="2">
        <f t="shared" si="9"/>
        <v>0</v>
      </c>
    </row>
    <row r="41" spans="1:12" s="28" customFormat="1" x14ac:dyDescent="0.2">
      <c r="A41" s="7">
        <v>23</v>
      </c>
      <c r="B41" s="38" t="s">
        <v>52</v>
      </c>
      <c r="C41" s="33"/>
      <c r="D41" s="36">
        <v>1</v>
      </c>
      <c r="E41" s="43" t="s">
        <v>36</v>
      </c>
      <c r="F41" s="34"/>
      <c r="G41" s="32">
        <v>0</v>
      </c>
      <c r="H41" s="1">
        <f t="shared" si="5"/>
        <v>0</v>
      </c>
      <c r="I41" s="1">
        <f t="shared" si="6"/>
        <v>0</v>
      </c>
      <c r="J41" s="1">
        <f t="shared" si="7"/>
        <v>0</v>
      </c>
      <c r="K41" s="1">
        <f t="shared" si="8"/>
        <v>0</v>
      </c>
      <c r="L41" s="2">
        <f t="shared" si="9"/>
        <v>0</v>
      </c>
    </row>
    <row r="42" spans="1:12" s="28" customFormat="1" x14ac:dyDescent="0.2">
      <c r="A42" s="7">
        <v>24</v>
      </c>
      <c r="B42" s="38" t="s">
        <v>53</v>
      </c>
      <c r="C42" s="33"/>
      <c r="D42" s="36">
        <v>1</v>
      </c>
      <c r="E42" s="43" t="s">
        <v>36</v>
      </c>
      <c r="F42" s="34"/>
      <c r="G42" s="32">
        <v>0</v>
      </c>
      <c r="H42" s="1">
        <f t="shared" si="5"/>
        <v>0</v>
      </c>
      <c r="I42" s="1">
        <f t="shared" si="6"/>
        <v>0</v>
      </c>
      <c r="J42" s="1">
        <f t="shared" si="7"/>
        <v>0</v>
      </c>
      <c r="K42" s="1">
        <f t="shared" si="8"/>
        <v>0</v>
      </c>
      <c r="L42" s="2">
        <f t="shared" si="9"/>
        <v>0</v>
      </c>
    </row>
    <row r="43" spans="1:12" s="28" customFormat="1" x14ac:dyDescent="0.2">
      <c r="A43" s="7">
        <v>25</v>
      </c>
      <c r="B43" s="38" t="s">
        <v>54</v>
      </c>
      <c r="C43" s="33"/>
      <c r="D43" s="36">
        <v>1</v>
      </c>
      <c r="E43" s="43" t="s">
        <v>36</v>
      </c>
      <c r="F43" s="34"/>
      <c r="G43" s="32">
        <v>0</v>
      </c>
      <c r="H43" s="1">
        <f t="shared" si="5"/>
        <v>0</v>
      </c>
      <c r="I43" s="1">
        <f t="shared" si="6"/>
        <v>0</v>
      </c>
      <c r="J43" s="1">
        <f t="shared" si="7"/>
        <v>0</v>
      </c>
      <c r="K43" s="1">
        <f t="shared" si="8"/>
        <v>0</v>
      </c>
      <c r="L43" s="2">
        <f t="shared" si="9"/>
        <v>0</v>
      </c>
    </row>
    <row r="44" spans="1:12" s="28" customFormat="1" x14ac:dyDescent="0.2">
      <c r="A44" s="7">
        <v>26</v>
      </c>
      <c r="B44" s="38" t="s">
        <v>55</v>
      </c>
      <c r="C44" s="33"/>
      <c r="D44" s="36">
        <v>1</v>
      </c>
      <c r="E44" s="43" t="s">
        <v>36</v>
      </c>
      <c r="F44" s="34"/>
      <c r="G44" s="32">
        <v>0</v>
      </c>
      <c r="H44" s="1">
        <f>+ROUND(F44*G44,0)</f>
        <v>0</v>
      </c>
      <c r="I44" s="1">
        <f>ROUND(F44+H44,0)</f>
        <v>0</v>
      </c>
      <c r="J44" s="1">
        <f>ROUND(F44*D44,0)</f>
        <v>0</v>
      </c>
      <c r="K44" s="1">
        <f>ROUND(J44*G44,0)</f>
        <v>0</v>
      </c>
      <c r="L44" s="2">
        <f>ROUND(J44+K44,0)</f>
        <v>0</v>
      </c>
    </row>
    <row r="45" spans="1:12" s="28" customFormat="1" x14ac:dyDescent="0.2">
      <c r="A45" s="7">
        <v>27</v>
      </c>
      <c r="B45" s="40" t="s">
        <v>56</v>
      </c>
      <c r="C45" s="33"/>
      <c r="D45" s="36">
        <v>1</v>
      </c>
      <c r="E45" s="44" t="s">
        <v>37</v>
      </c>
      <c r="F45" s="34"/>
      <c r="G45" s="32">
        <v>0</v>
      </c>
      <c r="H45" s="1">
        <f t="shared" ref="H45:H47" si="10">+ROUND(F45*G45,0)</f>
        <v>0</v>
      </c>
      <c r="I45" s="1">
        <f t="shared" ref="I45:I47" si="11">ROUND(F45+H45,0)</f>
        <v>0</v>
      </c>
      <c r="J45" s="1">
        <f t="shared" ref="J45:J47" si="12">ROUND(F45*D45,0)</f>
        <v>0</v>
      </c>
      <c r="K45" s="1">
        <f t="shared" ref="K45:K47" si="13">ROUND(J45*G45,0)</f>
        <v>0</v>
      </c>
      <c r="L45" s="2">
        <f t="shared" ref="L45:L47" si="14">ROUND(J45+K45,0)</f>
        <v>0</v>
      </c>
    </row>
    <row r="46" spans="1:12" s="28" customFormat="1" ht="27" customHeight="1" x14ac:dyDescent="0.2">
      <c r="A46" s="7">
        <v>28</v>
      </c>
      <c r="B46" s="38" t="s">
        <v>57</v>
      </c>
      <c r="C46" s="33"/>
      <c r="D46" s="36">
        <v>1</v>
      </c>
      <c r="E46" s="43" t="s">
        <v>36</v>
      </c>
      <c r="F46" s="34"/>
      <c r="G46" s="32">
        <v>0</v>
      </c>
      <c r="H46" s="1">
        <f t="shared" si="10"/>
        <v>0</v>
      </c>
      <c r="I46" s="1">
        <f t="shared" si="11"/>
        <v>0</v>
      </c>
      <c r="J46" s="1">
        <f t="shared" si="12"/>
        <v>0</v>
      </c>
      <c r="K46" s="1">
        <f t="shared" si="13"/>
        <v>0</v>
      </c>
      <c r="L46" s="2">
        <f t="shared" si="14"/>
        <v>0</v>
      </c>
    </row>
    <row r="47" spans="1:12" s="28" customFormat="1" x14ac:dyDescent="0.2">
      <c r="A47" s="7">
        <v>29</v>
      </c>
      <c r="B47" s="38" t="s">
        <v>58</v>
      </c>
      <c r="C47" s="33"/>
      <c r="D47" s="36">
        <v>1</v>
      </c>
      <c r="E47" s="43" t="s">
        <v>36</v>
      </c>
      <c r="F47" s="34"/>
      <c r="G47" s="32">
        <v>0</v>
      </c>
      <c r="H47" s="1">
        <f t="shared" si="10"/>
        <v>0</v>
      </c>
      <c r="I47" s="1">
        <f t="shared" si="11"/>
        <v>0</v>
      </c>
      <c r="J47" s="1">
        <f t="shared" si="12"/>
        <v>0</v>
      </c>
      <c r="K47" s="1">
        <f t="shared" si="13"/>
        <v>0</v>
      </c>
      <c r="L47" s="2">
        <f t="shared" si="14"/>
        <v>0</v>
      </c>
    </row>
    <row r="48" spans="1:12" s="28" customFormat="1" ht="15" customHeight="1" x14ac:dyDescent="0.2">
      <c r="A48" s="7">
        <v>30</v>
      </c>
      <c r="B48" s="38" t="s">
        <v>59</v>
      </c>
      <c r="C48" s="33"/>
      <c r="D48" s="36">
        <v>1</v>
      </c>
      <c r="E48" s="43" t="s">
        <v>36</v>
      </c>
      <c r="F48" s="34"/>
      <c r="G48" s="32">
        <v>0</v>
      </c>
      <c r="H48" s="1">
        <f>+ROUND(F48*G48,0)</f>
        <v>0</v>
      </c>
      <c r="I48" s="1">
        <f>ROUND(F48+H48,0)</f>
        <v>0</v>
      </c>
      <c r="J48" s="1">
        <f>ROUND(F48*D48,0)</f>
        <v>0</v>
      </c>
      <c r="K48" s="1">
        <f>ROUND(J48*G48,0)</f>
        <v>0</v>
      </c>
      <c r="L48" s="2">
        <f>ROUND(J48+K48,0)</f>
        <v>0</v>
      </c>
    </row>
    <row r="49" spans="1:12" s="28" customFormat="1" x14ac:dyDescent="0.2">
      <c r="A49" s="7">
        <v>31</v>
      </c>
      <c r="B49" s="38" t="s">
        <v>60</v>
      </c>
      <c r="C49" s="33"/>
      <c r="D49" s="36">
        <v>1</v>
      </c>
      <c r="E49" s="43" t="s">
        <v>36</v>
      </c>
      <c r="F49" s="34"/>
      <c r="G49" s="32">
        <v>0</v>
      </c>
      <c r="H49" s="1">
        <f t="shared" ref="H49:H60" si="15">+ROUND(F49*G49,0)</f>
        <v>0</v>
      </c>
      <c r="I49" s="1">
        <f t="shared" ref="I49:I60" si="16">ROUND(F49+H49,0)</f>
        <v>0</v>
      </c>
      <c r="J49" s="1">
        <f t="shared" ref="J49:J60" si="17">ROUND(F49*D49,0)</f>
        <v>0</v>
      </c>
      <c r="K49" s="1">
        <f t="shared" ref="K49:K60" si="18">ROUND(J49*G49,0)</f>
        <v>0</v>
      </c>
      <c r="L49" s="2">
        <f t="shared" ref="L49:L60" si="19">ROUND(J49+K49,0)</f>
        <v>0</v>
      </c>
    </row>
    <row r="50" spans="1:12" s="28" customFormat="1" x14ac:dyDescent="0.2">
      <c r="A50" s="7">
        <v>32</v>
      </c>
      <c r="B50" s="38" t="s">
        <v>61</v>
      </c>
      <c r="C50" s="33"/>
      <c r="D50" s="36">
        <v>1</v>
      </c>
      <c r="E50" s="43" t="s">
        <v>36</v>
      </c>
      <c r="F50" s="34"/>
      <c r="G50" s="32">
        <v>0</v>
      </c>
      <c r="H50" s="1">
        <f t="shared" si="15"/>
        <v>0</v>
      </c>
      <c r="I50" s="1">
        <f t="shared" si="16"/>
        <v>0</v>
      </c>
      <c r="J50" s="1">
        <f t="shared" si="17"/>
        <v>0</v>
      </c>
      <c r="K50" s="1">
        <f t="shared" si="18"/>
        <v>0</v>
      </c>
      <c r="L50" s="2">
        <f t="shared" si="19"/>
        <v>0</v>
      </c>
    </row>
    <row r="51" spans="1:12" s="28" customFormat="1" x14ac:dyDescent="0.2">
      <c r="A51" s="7">
        <v>33</v>
      </c>
      <c r="B51" s="38" t="s">
        <v>62</v>
      </c>
      <c r="C51" s="33"/>
      <c r="D51" s="36">
        <v>1</v>
      </c>
      <c r="E51" s="43" t="s">
        <v>36</v>
      </c>
      <c r="F51" s="34"/>
      <c r="G51" s="32">
        <v>0</v>
      </c>
      <c r="H51" s="1">
        <f t="shared" si="15"/>
        <v>0</v>
      </c>
      <c r="I51" s="1">
        <f t="shared" si="16"/>
        <v>0</v>
      </c>
      <c r="J51" s="1">
        <f t="shared" si="17"/>
        <v>0</v>
      </c>
      <c r="K51" s="1">
        <f t="shared" si="18"/>
        <v>0</v>
      </c>
      <c r="L51" s="2">
        <f t="shared" si="19"/>
        <v>0</v>
      </c>
    </row>
    <row r="52" spans="1:12" s="28" customFormat="1" x14ac:dyDescent="0.2">
      <c r="A52" s="7">
        <v>34</v>
      </c>
      <c r="B52" s="38" t="s">
        <v>63</v>
      </c>
      <c r="C52" s="33"/>
      <c r="D52" s="36">
        <v>1</v>
      </c>
      <c r="E52" s="43" t="s">
        <v>36</v>
      </c>
      <c r="F52" s="34"/>
      <c r="G52" s="32">
        <v>0</v>
      </c>
      <c r="H52" s="1">
        <f t="shared" si="15"/>
        <v>0</v>
      </c>
      <c r="I52" s="1">
        <f t="shared" si="16"/>
        <v>0</v>
      </c>
      <c r="J52" s="1">
        <f t="shared" si="17"/>
        <v>0</v>
      </c>
      <c r="K52" s="1">
        <f t="shared" si="18"/>
        <v>0</v>
      </c>
      <c r="L52" s="2">
        <f t="shared" si="19"/>
        <v>0</v>
      </c>
    </row>
    <row r="53" spans="1:12" s="28" customFormat="1" x14ac:dyDescent="0.2">
      <c r="A53" s="7">
        <v>35</v>
      </c>
      <c r="B53" s="38" t="s">
        <v>64</v>
      </c>
      <c r="C53" s="33"/>
      <c r="D53" s="36">
        <v>1</v>
      </c>
      <c r="E53" s="43" t="s">
        <v>95</v>
      </c>
      <c r="F53" s="34"/>
      <c r="G53" s="32">
        <v>0</v>
      </c>
      <c r="H53" s="1">
        <f t="shared" si="15"/>
        <v>0</v>
      </c>
      <c r="I53" s="1">
        <f t="shared" si="16"/>
        <v>0</v>
      </c>
      <c r="J53" s="1">
        <f t="shared" si="17"/>
        <v>0</v>
      </c>
      <c r="K53" s="1">
        <f t="shared" si="18"/>
        <v>0</v>
      </c>
      <c r="L53" s="2">
        <f t="shared" si="19"/>
        <v>0</v>
      </c>
    </row>
    <row r="54" spans="1:12" s="28" customFormat="1" x14ac:dyDescent="0.2">
      <c r="A54" s="7">
        <v>36</v>
      </c>
      <c r="B54" s="38" t="s">
        <v>65</v>
      </c>
      <c r="C54" s="33"/>
      <c r="D54" s="36">
        <v>1</v>
      </c>
      <c r="E54" s="43" t="s">
        <v>36</v>
      </c>
      <c r="F54" s="34"/>
      <c r="G54" s="32">
        <v>0</v>
      </c>
      <c r="H54" s="1">
        <f t="shared" si="15"/>
        <v>0</v>
      </c>
      <c r="I54" s="1">
        <f t="shared" si="16"/>
        <v>0</v>
      </c>
      <c r="J54" s="1">
        <f t="shared" si="17"/>
        <v>0</v>
      </c>
      <c r="K54" s="1">
        <f t="shared" si="18"/>
        <v>0</v>
      </c>
      <c r="L54" s="2">
        <f t="shared" si="19"/>
        <v>0</v>
      </c>
    </row>
    <row r="55" spans="1:12" s="28" customFormat="1" x14ac:dyDescent="0.2">
      <c r="A55" s="7">
        <v>37</v>
      </c>
      <c r="B55" s="38" t="s">
        <v>66</v>
      </c>
      <c r="C55" s="33"/>
      <c r="D55" s="36">
        <v>1</v>
      </c>
      <c r="E55" s="43" t="s">
        <v>36</v>
      </c>
      <c r="F55" s="34"/>
      <c r="G55" s="32">
        <v>0</v>
      </c>
      <c r="H55" s="1">
        <f t="shared" si="15"/>
        <v>0</v>
      </c>
      <c r="I55" s="1">
        <f t="shared" si="16"/>
        <v>0</v>
      </c>
      <c r="J55" s="1">
        <f t="shared" si="17"/>
        <v>0</v>
      </c>
      <c r="K55" s="1">
        <f t="shared" si="18"/>
        <v>0</v>
      </c>
      <c r="L55" s="2">
        <f t="shared" si="19"/>
        <v>0</v>
      </c>
    </row>
    <row r="56" spans="1:12" s="28" customFormat="1" x14ac:dyDescent="0.2">
      <c r="A56" s="7">
        <v>38</v>
      </c>
      <c r="B56" s="38" t="s">
        <v>67</v>
      </c>
      <c r="C56" s="33"/>
      <c r="D56" s="36">
        <v>1</v>
      </c>
      <c r="E56" s="43" t="s">
        <v>36</v>
      </c>
      <c r="F56" s="34"/>
      <c r="G56" s="32">
        <v>0</v>
      </c>
      <c r="H56" s="1">
        <f t="shared" si="15"/>
        <v>0</v>
      </c>
      <c r="I56" s="1">
        <f t="shared" si="16"/>
        <v>0</v>
      </c>
      <c r="J56" s="1">
        <f t="shared" si="17"/>
        <v>0</v>
      </c>
      <c r="K56" s="1">
        <f t="shared" si="18"/>
        <v>0</v>
      </c>
      <c r="L56" s="2">
        <f t="shared" si="19"/>
        <v>0</v>
      </c>
    </row>
    <row r="57" spans="1:12" s="28" customFormat="1" ht="15" customHeight="1" x14ac:dyDescent="0.2">
      <c r="A57" s="7">
        <v>39</v>
      </c>
      <c r="B57" s="38" t="s">
        <v>68</v>
      </c>
      <c r="C57" s="33"/>
      <c r="D57" s="36">
        <v>1</v>
      </c>
      <c r="E57" s="43" t="s">
        <v>36</v>
      </c>
      <c r="F57" s="34"/>
      <c r="G57" s="32">
        <v>0</v>
      </c>
      <c r="H57" s="1">
        <f t="shared" si="15"/>
        <v>0</v>
      </c>
      <c r="I57" s="1">
        <f t="shared" si="16"/>
        <v>0</v>
      </c>
      <c r="J57" s="1">
        <f t="shared" si="17"/>
        <v>0</v>
      </c>
      <c r="K57" s="1">
        <f t="shared" si="18"/>
        <v>0</v>
      </c>
      <c r="L57" s="2">
        <f t="shared" si="19"/>
        <v>0</v>
      </c>
    </row>
    <row r="58" spans="1:12" s="28" customFormat="1" x14ac:dyDescent="0.2">
      <c r="A58" s="7">
        <v>40</v>
      </c>
      <c r="B58" s="38" t="s">
        <v>69</v>
      </c>
      <c r="C58" s="33"/>
      <c r="D58" s="36">
        <v>1</v>
      </c>
      <c r="E58" s="43" t="s">
        <v>36</v>
      </c>
      <c r="F58" s="34"/>
      <c r="G58" s="32">
        <v>0</v>
      </c>
      <c r="H58" s="1">
        <f t="shared" si="15"/>
        <v>0</v>
      </c>
      <c r="I58" s="1">
        <f t="shared" si="16"/>
        <v>0</v>
      </c>
      <c r="J58" s="1">
        <f t="shared" si="17"/>
        <v>0</v>
      </c>
      <c r="K58" s="1">
        <f t="shared" si="18"/>
        <v>0</v>
      </c>
      <c r="L58" s="2">
        <f t="shared" si="19"/>
        <v>0</v>
      </c>
    </row>
    <row r="59" spans="1:12" s="28" customFormat="1" x14ac:dyDescent="0.2">
      <c r="A59" s="7">
        <v>41</v>
      </c>
      <c r="B59" s="38" t="s">
        <v>70</v>
      </c>
      <c r="C59" s="33"/>
      <c r="D59" s="36">
        <v>1</v>
      </c>
      <c r="E59" s="43" t="s">
        <v>36</v>
      </c>
      <c r="F59" s="34"/>
      <c r="G59" s="32">
        <v>0</v>
      </c>
      <c r="H59" s="1">
        <f t="shared" si="15"/>
        <v>0</v>
      </c>
      <c r="I59" s="1">
        <f t="shared" si="16"/>
        <v>0</v>
      </c>
      <c r="J59" s="1">
        <f t="shared" si="17"/>
        <v>0</v>
      </c>
      <c r="K59" s="1">
        <f t="shared" si="18"/>
        <v>0</v>
      </c>
      <c r="L59" s="2">
        <f t="shared" si="19"/>
        <v>0</v>
      </c>
    </row>
    <row r="60" spans="1:12" s="28" customFormat="1" x14ac:dyDescent="0.2">
      <c r="A60" s="7">
        <v>42</v>
      </c>
      <c r="B60" s="38" t="s">
        <v>71</v>
      </c>
      <c r="C60" s="33"/>
      <c r="D60" s="36">
        <v>1</v>
      </c>
      <c r="E60" s="43" t="s">
        <v>36</v>
      </c>
      <c r="F60" s="34"/>
      <c r="G60" s="32">
        <v>0</v>
      </c>
      <c r="H60" s="1">
        <f t="shared" si="15"/>
        <v>0</v>
      </c>
      <c r="I60" s="1">
        <f t="shared" si="16"/>
        <v>0</v>
      </c>
      <c r="J60" s="1">
        <f t="shared" si="17"/>
        <v>0</v>
      </c>
      <c r="K60" s="1">
        <f t="shared" si="18"/>
        <v>0</v>
      </c>
      <c r="L60" s="2">
        <f t="shared" si="19"/>
        <v>0</v>
      </c>
    </row>
    <row r="61" spans="1:12" s="28" customFormat="1" x14ac:dyDescent="0.2">
      <c r="A61" s="7">
        <v>43</v>
      </c>
      <c r="B61" s="38" t="s">
        <v>72</v>
      </c>
      <c r="C61" s="33"/>
      <c r="D61" s="36">
        <v>1</v>
      </c>
      <c r="E61" s="43" t="s">
        <v>92</v>
      </c>
      <c r="F61" s="34"/>
      <c r="G61" s="32">
        <v>0</v>
      </c>
      <c r="H61" s="1">
        <f>+ROUND(F61*G61,0)</f>
        <v>0</v>
      </c>
      <c r="I61" s="1">
        <f>ROUND(F61+H61,0)</f>
        <v>0</v>
      </c>
      <c r="J61" s="1">
        <f>ROUND(F61*D61,0)</f>
        <v>0</v>
      </c>
      <c r="K61" s="1">
        <f>ROUND(J61*G61,0)</f>
        <v>0</v>
      </c>
      <c r="L61" s="2">
        <f>ROUND(J61+K61,0)</f>
        <v>0</v>
      </c>
    </row>
    <row r="62" spans="1:12" s="28" customFormat="1" x14ac:dyDescent="0.2">
      <c r="A62" s="7">
        <v>44</v>
      </c>
      <c r="B62" s="38" t="s">
        <v>73</v>
      </c>
      <c r="C62" s="33"/>
      <c r="D62" s="36">
        <v>1</v>
      </c>
      <c r="E62" s="43" t="s">
        <v>36</v>
      </c>
      <c r="F62" s="34"/>
      <c r="G62" s="32">
        <v>0</v>
      </c>
      <c r="H62" s="1">
        <f t="shared" ref="H62:H73" si="20">+ROUND(F62*G62,0)</f>
        <v>0</v>
      </c>
      <c r="I62" s="1">
        <f t="shared" ref="I62:I73" si="21">ROUND(F62+H62,0)</f>
        <v>0</v>
      </c>
      <c r="J62" s="1">
        <f t="shared" ref="J62:J73" si="22">ROUND(F62*D62,0)</f>
        <v>0</v>
      </c>
      <c r="K62" s="1">
        <f t="shared" ref="K62:K73" si="23">ROUND(J62*G62,0)</f>
        <v>0</v>
      </c>
      <c r="L62" s="2">
        <f t="shared" ref="L62:L73" si="24">ROUND(J62+K62,0)</f>
        <v>0</v>
      </c>
    </row>
    <row r="63" spans="1:12" s="28" customFormat="1" x14ac:dyDescent="0.2">
      <c r="A63" s="7">
        <v>45</v>
      </c>
      <c r="B63" s="38" t="s">
        <v>74</v>
      </c>
      <c r="C63" s="33"/>
      <c r="D63" s="36">
        <v>1</v>
      </c>
      <c r="E63" s="43" t="s">
        <v>36</v>
      </c>
      <c r="F63" s="34"/>
      <c r="G63" s="32">
        <v>0</v>
      </c>
      <c r="H63" s="1">
        <f t="shared" si="20"/>
        <v>0</v>
      </c>
      <c r="I63" s="1">
        <f t="shared" si="21"/>
        <v>0</v>
      </c>
      <c r="J63" s="1">
        <f t="shared" si="22"/>
        <v>0</v>
      </c>
      <c r="K63" s="1">
        <f t="shared" si="23"/>
        <v>0</v>
      </c>
      <c r="L63" s="2">
        <f t="shared" si="24"/>
        <v>0</v>
      </c>
    </row>
    <row r="64" spans="1:12" s="28" customFormat="1" x14ac:dyDescent="0.2">
      <c r="A64" s="7">
        <v>46</v>
      </c>
      <c r="B64" s="38" t="s">
        <v>75</v>
      </c>
      <c r="C64" s="33"/>
      <c r="D64" s="36">
        <v>1</v>
      </c>
      <c r="E64" s="43" t="s">
        <v>37</v>
      </c>
      <c r="F64" s="34"/>
      <c r="G64" s="32">
        <v>0</v>
      </c>
      <c r="H64" s="1">
        <f t="shared" si="20"/>
        <v>0</v>
      </c>
      <c r="I64" s="1">
        <f t="shared" si="21"/>
        <v>0</v>
      </c>
      <c r="J64" s="1">
        <f t="shared" si="22"/>
        <v>0</v>
      </c>
      <c r="K64" s="1">
        <f t="shared" si="23"/>
        <v>0</v>
      </c>
      <c r="L64" s="2">
        <f t="shared" si="24"/>
        <v>0</v>
      </c>
    </row>
    <row r="65" spans="1:12" s="28" customFormat="1" x14ac:dyDescent="0.2">
      <c r="A65" s="7">
        <v>47</v>
      </c>
      <c r="B65" s="38" t="s">
        <v>76</v>
      </c>
      <c r="C65" s="33"/>
      <c r="D65" s="36">
        <v>1</v>
      </c>
      <c r="E65" s="43" t="s">
        <v>36</v>
      </c>
      <c r="F65" s="34"/>
      <c r="G65" s="32">
        <v>0</v>
      </c>
      <c r="H65" s="1">
        <f t="shared" si="20"/>
        <v>0</v>
      </c>
      <c r="I65" s="1">
        <f t="shared" si="21"/>
        <v>0</v>
      </c>
      <c r="J65" s="1">
        <f t="shared" si="22"/>
        <v>0</v>
      </c>
      <c r="K65" s="1">
        <f t="shared" si="23"/>
        <v>0</v>
      </c>
      <c r="L65" s="2">
        <f t="shared" si="24"/>
        <v>0</v>
      </c>
    </row>
    <row r="66" spans="1:12" s="28" customFormat="1" x14ac:dyDescent="0.2">
      <c r="A66" s="7">
        <v>48</v>
      </c>
      <c r="B66" s="38" t="s">
        <v>77</v>
      </c>
      <c r="C66" s="33"/>
      <c r="D66" s="36">
        <v>1</v>
      </c>
      <c r="E66" s="43" t="s">
        <v>36</v>
      </c>
      <c r="F66" s="34"/>
      <c r="G66" s="32">
        <v>0</v>
      </c>
      <c r="H66" s="1">
        <f t="shared" si="20"/>
        <v>0</v>
      </c>
      <c r="I66" s="1">
        <f t="shared" si="21"/>
        <v>0</v>
      </c>
      <c r="J66" s="1">
        <f t="shared" si="22"/>
        <v>0</v>
      </c>
      <c r="K66" s="1">
        <f t="shared" si="23"/>
        <v>0</v>
      </c>
      <c r="L66" s="2">
        <f t="shared" si="24"/>
        <v>0</v>
      </c>
    </row>
    <row r="67" spans="1:12" s="28" customFormat="1" x14ac:dyDescent="0.2">
      <c r="A67" s="7">
        <v>49</v>
      </c>
      <c r="B67" s="38" t="s">
        <v>78</v>
      </c>
      <c r="C67" s="33"/>
      <c r="D67" s="36">
        <v>1</v>
      </c>
      <c r="E67" s="43" t="s">
        <v>36</v>
      </c>
      <c r="F67" s="34"/>
      <c r="G67" s="32">
        <v>0</v>
      </c>
      <c r="H67" s="1">
        <f t="shared" si="20"/>
        <v>0</v>
      </c>
      <c r="I67" s="1">
        <f t="shared" si="21"/>
        <v>0</v>
      </c>
      <c r="J67" s="1">
        <f t="shared" si="22"/>
        <v>0</v>
      </c>
      <c r="K67" s="1">
        <f t="shared" si="23"/>
        <v>0</v>
      </c>
      <c r="L67" s="2">
        <f t="shared" si="24"/>
        <v>0</v>
      </c>
    </row>
    <row r="68" spans="1:12" s="28" customFormat="1" x14ac:dyDescent="0.2">
      <c r="A68" s="7">
        <v>50</v>
      </c>
      <c r="B68" s="38" t="s">
        <v>79</v>
      </c>
      <c r="C68" s="33"/>
      <c r="D68" s="36">
        <v>1</v>
      </c>
      <c r="E68" s="43" t="s">
        <v>96</v>
      </c>
      <c r="F68" s="34"/>
      <c r="G68" s="32">
        <v>0</v>
      </c>
      <c r="H68" s="1">
        <f t="shared" si="20"/>
        <v>0</v>
      </c>
      <c r="I68" s="1">
        <f t="shared" si="21"/>
        <v>0</v>
      </c>
      <c r="J68" s="1">
        <f t="shared" si="22"/>
        <v>0</v>
      </c>
      <c r="K68" s="1">
        <f t="shared" si="23"/>
        <v>0</v>
      </c>
      <c r="L68" s="2">
        <f t="shared" si="24"/>
        <v>0</v>
      </c>
    </row>
    <row r="69" spans="1:12" s="28" customFormat="1" x14ac:dyDescent="0.2">
      <c r="A69" s="7">
        <v>51</v>
      </c>
      <c r="B69" s="41" t="s">
        <v>80</v>
      </c>
      <c r="C69" s="33"/>
      <c r="D69" s="36">
        <v>1</v>
      </c>
      <c r="E69" s="45" t="s">
        <v>36</v>
      </c>
      <c r="F69" s="34"/>
      <c r="G69" s="32">
        <v>0</v>
      </c>
      <c r="H69" s="1">
        <f t="shared" si="20"/>
        <v>0</v>
      </c>
      <c r="I69" s="1">
        <f t="shared" si="21"/>
        <v>0</v>
      </c>
      <c r="J69" s="1">
        <f t="shared" si="22"/>
        <v>0</v>
      </c>
      <c r="K69" s="1">
        <f t="shared" si="23"/>
        <v>0</v>
      </c>
      <c r="L69" s="2">
        <f t="shared" si="24"/>
        <v>0</v>
      </c>
    </row>
    <row r="70" spans="1:12" s="28" customFormat="1" x14ac:dyDescent="0.2">
      <c r="A70" s="7">
        <v>52</v>
      </c>
      <c r="B70" s="41" t="s">
        <v>81</v>
      </c>
      <c r="C70" s="33"/>
      <c r="D70" s="36">
        <v>1</v>
      </c>
      <c r="E70" s="43" t="s">
        <v>37</v>
      </c>
      <c r="F70" s="34"/>
      <c r="G70" s="32">
        <v>0</v>
      </c>
      <c r="H70" s="1">
        <f t="shared" si="20"/>
        <v>0</v>
      </c>
      <c r="I70" s="1">
        <f t="shared" si="21"/>
        <v>0</v>
      </c>
      <c r="J70" s="1">
        <f t="shared" si="22"/>
        <v>0</v>
      </c>
      <c r="K70" s="1">
        <f t="shared" si="23"/>
        <v>0</v>
      </c>
      <c r="L70" s="2">
        <f t="shared" si="24"/>
        <v>0</v>
      </c>
    </row>
    <row r="71" spans="1:12" s="28" customFormat="1" x14ac:dyDescent="0.2">
      <c r="A71" s="7">
        <v>53</v>
      </c>
      <c r="B71" s="38" t="s">
        <v>82</v>
      </c>
      <c r="C71" s="33"/>
      <c r="D71" s="36">
        <v>1</v>
      </c>
      <c r="E71" s="43" t="s">
        <v>36</v>
      </c>
      <c r="F71" s="34"/>
      <c r="G71" s="32">
        <v>0</v>
      </c>
      <c r="H71" s="1">
        <f t="shared" si="20"/>
        <v>0</v>
      </c>
      <c r="I71" s="1">
        <f t="shared" si="21"/>
        <v>0</v>
      </c>
      <c r="J71" s="1">
        <f t="shared" si="22"/>
        <v>0</v>
      </c>
      <c r="K71" s="1">
        <f t="shared" si="23"/>
        <v>0</v>
      </c>
      <c r="L71" s="2">
        <f t="shared" si="24"/>
        <v>0</v>
      </c>
    </row>
    <row r="72" spans="1:12" s="28" customFormat="1" x14ac:dyDescent="0.2">
      <c r="A72" s="7">
        <v>54</v>
      </c>
      <c r="B72" s="38" t="s">
        <v>83</v>
      </c>
      <c r="C72" s="33"/>
      <c r="D72" s="36">
        <v>1</v>
      </c>
      <c r="E72" s="43" t="s">
        <v>96</v>
      </c>
      <c r="F72" s="34"/>
      <c r="G72" s="32">
        <v>0</v>
      </c>
      <c r="H72" s="1">
        <f t="shared" si="20"/>
        <v>0</v>
      </c>
      <c r="I72" s="1">
        <f t="shared" si="21"/>
        <v>0</v>
      </c>
      <c r="J72" s="1">
        <f t="shared" si="22"/>
        <v>0</v>
      </c>
      <c r="K72" s="1">
        <f t="shared" si="23"/>
        <v>0</v>
      </c>
      <c r="L72" s="2">
        <f t="shared" si="24"/>
        <v>0</v>
      </c>
    </row>
    <row r="73" spans="1:12" s="28" customFormat="1" x14ac:dyDescent="0.2">
      <c r="A73" s="7">
        <v>55</v>
      </c>
      <c r="B73" s="42" t="s">
        <v>84</v>
      </c>
      <c r="C73" s="33"/>
      <c r="D73" s="36">
        <v>1</v>
      </c>
      <c r="E73" s="43" t="s">
        <v>37</v>
      </c>
      <c r="F73" s="34"/>
      <c r="G73" s="32">
        <v>0</v>
      </c>
      <c r="H73" s="1">
        <f t="shared" si="20"/>
        <v>0</v>
      </c>
      <c r="I73" s="1">
        <f t="shared" si="21"/>
        <v>0</v>
      </c>
      <c r="J73" s="1">
        <f t="shared" si="22"/>
        <v>0</v>
      </c>
      <c r="K73" s="1">
        <f t="shared" si="23"/>
        <v>0</v>
      </c>
      <c r="L73" s="2">
        <f t="shared" si="24"/>
        <v>0</v>
      </c>
    </row>
    <row r="74" spans="1:12" s="28" customFormat="1" x14ac:dyDescent="0.2">
      <c r="A74" s="7">
        <v>56</v>
      </c>
      <c r="B74" s="38" t="s">
        <v>85</v>
      </c>
      <c r="C74" s="33"/>
      <c r="D74" s="36">
        <v>1</v>
      </c>
      <c r="E74" s="43" t="s">
        <v>36</v>
      </c>
      <c r="F74" s="34"/>
      <c r="G74" s="32">
        <v>0</v>
      </c>
      <c r="H74" s="1">
        <f>+ROUND(F74*G74,0)</f>
        <v>0</v>
      </c>
      <c r="I74" s="1">
        <f>ROUND(F74+H74,0)</f>
        <v>0</v>
      </c>
      <c r="J74" s="1">
        <f>ROUND(F74*D74,0)</f>
        <v>0</v>
      </c>
      <c r="K74" s="1">
        <f>ROUND(J74*G74,0)</f>
        <v>0</v>
      </c>
      <c r="L74" s="2">
        <f>ROUND(J74+K74,0)</f>
        <v>0</v>
      </c>
    </row>
    <row r="75" spans="1:12" s="28" customFormat="1" x14ac:dyDescent="0.2">
      <c r="A75" s="7">
        <v>57</v>
      </c>
      <c r="B75" s="38" t="s">
        <v>97</v>
      </c>
      <c r="C75" s="33"/>
      <c r="D75" s="36">
        <v>1</v>
      </c>
      <c r="E75" s="43" t="s">
        <v>95</v>
      </c>
      <c r="F75" s="34"/>
      <c r="G75" s="32">
        <v>0</v>
      </c>
      <c r="H75" s="1">
        <f t="shared" ref="H75:H78" si="25">+ROUND(F75*G75,0)</f>
        <v>0</v>
      </c>
      <c r="I75" s="1">
        <f t="shared" ref="I75:I78" si="26">ROUND(F75+H75,0)</f>
        <v>0</v>
      </c>
      <c r="J75" s="1">
        <f t="shared" ref="J75:J78" si="27">ROUND(F75*D75,0)</f>
        <v>0</v>
      </c>
      <c r="K75" s="1">
        <f t="shared" ref="K75:K78" si="28">ROUND(J75*G75,0)</f>
        <v>0</v>
      </c>
      <c r="L75" s="2">
        <f t="shared" ref="L75:L78" si="29">ROUND(J75+K75,0)</f>
        <v>0</v>
      </c>
    </row>
    <row r="76" spans="1:12" s="28" customFormat="1" ht="15" customHeight="1" x14ac:dyDescent="0.2">
      <c r="A76" s="7">
        <v>58</v>
      </c>
      <c r="B76" s="38" t="s">
        <v>86</v>
      </c>
      <c r="C76" s="33"/>
      <c r="D76" s="36">
        <v>1</v>
      </c>
      <c r="E76" s="43" t="s">
        <v>36</v>
      </c>
      <c r="F76" s="34"/>
      <c r="G76" s="32">
        <v>0</v>
      </c>
      <c r="H76" s="1">
        <f t="shared" si="25"/>
        <v>0</v>
      </c>
      <c r="I76" s="1">
        <f t="shared" si="26"/>
        <v>0</v>
      </c>
      <c r="J76" s="1">
        <f t="shared" si="27"/>
        <v>0</v>
      </c>
      <c r="K76" s="1">
        <f t="shared" si="28"/>
        <v>0</v>
      </c>
      <c r="L76" s="2">
        <f t="shared" si="29"/>
        <v>0</v>
      </c>
    </row>
    <row r="77" spans="1:12" s="28" customFormat="1" x14ac:dyDescent="0.2">
      <c r="A77" s="7">
        <v>59</v>
      </c>
      <c r="B77" s="38" t="s">
        <v>87</v>
      </c>
      <c r="C77" s="33"/>
      <c r="D77" s="36">
        <v>1</v>
      </c>
      <c r="E77" s="43" t="s">
        <v>37</v>
      </c>
      <c r="F77" s="34"/>
      <c r="G77" s="32">
        <v>0</v>
      </c>
      <c r="H77" s="1">
        <f t="shared" si="25"/>
        <v>0</v>
      </c>
      <c r="I77" s="1">
        <f t="shared" si="26"/>
        <v>0</v>
      </c>
      <c r="J77" s="1">
        <f t="shared" si="27"/>
        <v>0</v>
      </c>
      <c r="K77" s="1">
        <f t="shared" si="28"/>
        <v>0</v>
      </c>
      <c r="L77" s="2">
        <f t="shared" si="29"/>
        <v>0</v>
      </c>
    </row>
    <row r="78" spans="1:12" s="28" customFormat="1" ht="19.5" customHeight="1" x14ac:dyDescent="0.2">
      <c r="A78" s="7">
        <v>60</v>
      </c>
      <c r="B78" s="38" t="s">
        <v>88</v>
      </c>
      <c r="C78" s="33"/>
      <c r="D78" s="36">
        <v>1</v>
      </c>
      <c r="E78" s="43" t="s">
        <v>36</v>
      </c>
      <c r="F78" s="34"/>
      <c r="G78" s="32">
        <v>0</v>
      </c>
      <c r="H78" s="1">
        <f t="shared" si="25"/>
        <v>0</v>
      </c>
      <c r="I78" s="1">
        <f t="shared" si="26"/>
        <v>0</v>
      </c>
      <c r="J78" s="1">
        <f t="shared" si="27"/>
        <v>0</v>
      </c>
      <c r="K78" s="1">
        <f t="shared" si="28"/>
        <v>0</v>
      </c>
      <c r="L78" s="2">
        <f t="shared" si="29"/>
        <v>0</v>
      </c>
    </row>
    <row r="79" spans="1:12" s="28" customFormat="1" x14ac:dyDescent="0.2">
      <c r="A79" s="7">
        <v>61</v>
      </c>
      <c r="B79" s="39" t="s">
        <v>89</v>
      </c>
      <c r="C79" s="33"/>
      <c r="D79" s="36">
        <v>1</v>
      </c>
      <c r="E79" s="43" t="s">
        <v>36</v>
      </c>
      <c r="F79" s="34"/>
      <c r="G79" s="32">
        <v>0</v>
      </c>
      <c r="H79" s="1">
        <f>+ROUND(F79*G79,0)</f>
        <v>0</v>
      </c>
      <c r="I79" s="1">
        <f>ROUND(F79+H79,0)</f>
        <v>0</v>
      </c>
      <c r="J79" s="1">
        <f>ROUND(F79*D79,0)</f>
        <v>0</v>
      </c>
      <c r="K79" s="1">
        <f>ROUND(J79*G79,0)</f>
        <v>0</v>
      </c>
      <c r="L79" s="2">
        <f>ROUND(J79+K79,0)</f>
        <v>0</v>
      </c>
    </row>
    <row r="80" spans="1:12" s="28" customFormat="1" x14ac:dyDescent="0.2">
      <c r="A80" s="7">
        <v>62</v>
      </c>
      <c r="B80" s="38" t="s">
        <v>90</v>
      </c>
      <c r="C80" s="33"/>
      <c r="D80" s="36">
        <v>1</v>
      </c>
      <c r="E80" s="43" t="s">
        <v>37</v>
      </c>
      <c r="F80" s="34"/>
      <c r="G80" s="32">
        <v>0</v>
      </c>
      <c r="H80" s="1">
        <f t="shared" ref="H80:H82" si="30">+ROUND(F80*G80,0)</f>
        <v>0</v>
      </c>
      <c r="I80" s="1">
        <f t="shared" ref="I80:I82" si="31">ROUND(F80+H80,0)</f>
        <v>0</v>
      </c>
      <c r="J80" s="1">
        <f t="shared" ref="J80:J82" si="32">ROUND(F80*D80,0)</f>
        <v>0</v>
      </c>
      <c r="K80" s="1">
        <f t="shared" ref="K80:K82" si="33">ROUND(J80*G80,0)</f>
        <v>0</v>
      </c>
      <c r="L80" s="2">
        <f t="shared" ref="L80:L82" si="34">ROUND(J80+K80,0)</f>
        <v>0</v>
      </c>
    </row>
    <row r="81" spans="1:12" s="28" customFormat="1" ht="15" customHeight="1" x14ac:dyDescent="0.2">
      <c r="A81" s="7">
        <v>63</v>
      </c>
      <c r="B81" s="38" t="s">
        <v>106</v>
      </c>
      <c r="C81" s="33"/>
      <c r="D81" s="36">
        <v>1</v>
      </c>
      <c r="E81" s="43" t="s">
        <v>37</v>
      </c>
      <c r="F81" s="34"/>
      <c r="G81" s="32">
        <v>0</v>
      </c>
      <c r="H81" s="1">
        <f t="shared" si="30"/>
        <v>0</v>
      </c>
      <c r="I81" s="1">
        <f t="shared" si="31"/>
        <v>0</v>
      </c>
      <c r="J81" s="1">
        <f t="shared" si="32"/>
        <v>0</v>
      </c>
      <c r="K81" s="1">
        <f t="shared" si="33"/>
        <v>0</v>
      </c>
      <c r="L81" s="2">
        <f t="shared" si="34"/>
        <v>0</v>
      </c>
    </row>
    <row r="82" spans="1:12" s="28" customFormat="1" x14ac:dyDescent="0.2">
      <c r="A82" s="7">
        <v>64</v>
      </c>
      <c r="B82" s="38" t="s">
        <v>91</v>
      </c>
      <c r="C82" s="33"/>
      <c r="D82" s="36">
        <v>1</v>
      </c>
      <c r="E82" s="43" t="s">
        <v>36</v>
      </c>
      <c r="F82" s="34"/>
      <c r="G82" s="32">
        <v>0</v>
      </c>
      <c r="H82" s="1">
        <f t="shared" si="30"/>
        <v>0</v>
      </c>
      <c r="I82" s="1">
        <f t="shared" si="31"/>
        <v>0</v>
      </c>
      <c r="J82" s="1">
        <f t="shared" si="32"/>
        <v>0</v>
      </c>
      <c r="K82" s="1">
        <f t="shared" si="33"/>
        <v>0</v>
      </c>
      <c r="L82" s="2">
        <f t="shared" si="34"/>
        <v>0</v>
      </c>
    </row>
    <row r="83" spans="1:12" s="28" customFormat="1" ht="42" customHeight="1" thickBot="1" x14ac:dyDescent="0.25">
      <c r="A83" s="24"/>
      <c r="B83" s="76"/>
      <c r="C83" s="76"/>
      <c r="D83" s="76"/>
      <c r="E83" s="76"/>
      <c r="F83" s="76"/>
      <c r="G83" s="76"/>
      <c r="H83" s="76"/>
      <c r="I83" s="76"/>
      <c r="J83" s="77"/>
      <c r="K83" s="8" t="s">
        <v>23</v>
      </c>
      <c r="L83" s="4">
        <f>SUMIF(G:G,0%,J:J)</f>
        <v>0</v>
      </c>
    </row>
    <row r="84" spans="1:12" s="28" customFormat="1" ht="39" customHeight="1" thickBot="1" x14ac:dyDescent="0.25">
      <c r="A84" s="65" t="s">
        <v>25</v>
      </c>
      <c r="B84" s="66"/>
      <c r="C84" s="66"/>
      <c r="D84" s="66"/>
      <c r="E84" s="66"/>
      <c r="F84" s="66"/>
      <c r="G84" s="66"/>
      <c r="H84" s="66"/>
      <c r="I84" s="66"/>
      <c r="J84" s="67"/>
      <c r="K84" s="12" t="s">
        <v>10</v>
      </c>
      <c r="L84" s="4">
        <f>SUMIF(G:G,5%,J:J)</f>
        <v>0</v>
      </c>
    </row>
    <row r="85" spans="1:12" s="28" customFormat="1" ht="57" customHeight="1" x14ac:dyDescent="0.2">
      <c r="A85" s="63" t="s">
        <v>35</v>
      </c>
      <c r="B85" s="63"/>
      <c r="C85" s="63"/>
      <c r="D85" s="63"/>
      <c r="E85" s="63"/>
      <c r="F85" s="63"/>
      <c r="G85" s="63"/>
      <c r="H85" s="63"/>
      <c r="I85" s="63"/>
      <c r="J85" s="63"/>
      <c r="K85" s="8" t="s">
        <v>11</v>
      </c>
      <c r="L85" s="4">
        <f>SUMIF(G:G,19%,J:J)</f>
        <v>0</v>
      </c>
    </row>
    <row r="86" spans="1:12" s="28" customFormat="1" ht="30.6" customHeight="1" x14ac:dyDescent="0.2">
      <c r="A86" s="64"/>
      <c r="B86" s="64"/>
      <c r="C86" s="64"/>
      <c r="D86" s="64"/>
      <c r="E86" s="64"/>
      <c r="F86" s="64"/>
      <c r="G86" s="64"/>
      <c r="H86" s="64"/>
      <c r="I86" s="64"/>
      <c r="J86" s="64"/>
      <c r="K86" s="9" t="s">
        <v>7</v>
      </c>
      <c r="L86" s="5">
        <f>SUM(L83:L85)</f>
        <v>0</v>
      </c>
    </row>
    <row r="87" spans="1:12" s="28" customFormat="1" ht="23.25" customHeight="1" x14ac:dyDescent="0.2">
      <c r="A87" s="64"/>
      <c r="B87" s="64"/>
      <c r="C87" s="64"/>
      <c r="D87" s="64"/>
      <c r="E87" s="64"/>
      <c r="F87" s="64"/>
      <c r="G87" s="64"/>
      <c r="H87" s="64"/>
      <c r="I87" s="64"/>
      <c r="J87" s="64"/>
      <c r="K87" s="10" t="s">
        <v>12</v>
      </c>
      <c r="L87" s="6">
        <f>ROUND(L84*5%,0)</f>
        <v>0</v>
      </c>
    </row>
    <row r="88" spans="1:12" s="28" customFormat="1" ht="22.9" customHeight="1" x14ac:dyDescent="0.2">
      <c r="A88" s="64"/>
      <c r="B88" s="64"/>
      <c r="C88" s="64"/>
      <c r="D88" s="64"/>
      <c r="E88" s="64"/>
      <c r="F88" s="64"/>
      <c r="G88" s="64"/>
      <c r="H88" s="64"/>
      <c r="I88" s="64"/>
      <c r="J88" s="64"/>
      <c r="K88" s="10" t="s">
        <v>13</v>
      </c>
      <c r="L88" s="4">
        <f>ROUND(L85*19%,0)</f>
        <v>0</v>
      </c>
    </row>
    <row r="89" spans="1:12" s="28" customFormat="1" ht="40.5" customHeight="1" x14ac:dyDescent="0.2">
      <c r="A89" s="64"/>
      <c r="B89" s="64"/>
      <c r="C89" s="64"/>
      <c r="D89" s="64"/>
      <c r="E89" s="64"/>
      <c r="F89" s="64"/>
      <c r="G89" s="64"/>
      <c r="H89" s="64"/>
      <c r="I89" s="64"/>
      <c r="J89" s="64"/>
      <c r="K89" s="9" t="s">
        <v>14</v>
      </c>
      <c r="L89" s="5">
        <f>SUM(L87:L88)</f>
        <v>0</v>
      </c>
    </row>
    <row r="90" spans="1:12" s="28" customFormat="1" ht="28.9" customHeight="1" x14ac:dyDescent="0.2">
      <c r="A90" s="64"/>
      <c r="B90" s="64"/>
      <c r="C90" s="64"/>
      <c r="D90" s="64"/>
      <c r="E90" s="64"/>
      <c r="F90" s="64"/>
      <c r="G90" s="64"/>
      <c r="H90" s="64"/>
      <c r="I90" s="64"/>
      <c r="J90" s="64"/>
      <c r="K90" s="11" t="s">
        <v>15</v>
      </c>
      <c r="L90" s="5">
        <f>+L86+L89</f>
        <v>0</v>
      </c>
    </row>
    <row r="93" spans="1:12" x14ac:dyDescent="0.25">
      <c r="B93" s="31"/>
      <c r="C93" s="31"/>
    </row>
    <row r="94" spans="1:12" x14ac:dyDescent="0.25">
      <c r="B94" s="74"/>
      <c r="C94" s="74"/>
    </row>
    <row r="95" spans="1:12" ht="15.75" thickBot="1" x14ac:dyDescent="0.3">
      <c r="B95" s="75"/>
      <c r="C95" s="75"/>
    </row>
    <row r="96" spans="1:12" x14ac:dyDescent="0.25">
      <c r="B96" s="69" t="s">
        <v>20</v>
      </c>
      <c r="C96" s="69"/>
    </row>
    <row r="98" spans="1:1" x14ac:dyDescent="0.25">
      <c r="A98" s="29" t="s">
        <v>33</v>
      </c>
    </row>
  </sheetData>
  <sheetProtection algorithmName="SHA-512" hashValue="8vVB5h50IiFICYvThBe0ieetOL6gtaW3OqufVyHRbH5IBudI0JXZ9IlJq0/M9oazciQAYKVejebUNUCUZ/bUdw==" saltValue="6GERLQIhGCmWrxQm+8iJPA==" spinCount="100000" sheet="1" selectLockedCells="1"/>
  <mergeCells count="17">
    <mergeCell ref="A85:J90"/>
    <mergeCell ref="A84:J84"/>
    <mergeCell ref="A9:B9"/>
    <mergeCell ref="B96:C96"/>
    <mergeCell ref="D13:G13"/>
    <mergeCell ref="D15:G15"/>
    <mergeCell ref="F9:G9"/>
    <mergeCell ref="J9:K9"/>
    <mergeCell ref="B94:C95"/>
    <mergeCell ref="B83:J83"/>
    <mergeCell ref="K2:L5"/>
    <mergeCell ref="A2:A5"/>
    <mergeCell ref="D11:G11"/>
    <mergeCell ref="A11:B15"/>
    <mergeCell ref="B2:J2"/>
    <mergeCell ref="B3:J3"/>
    <mergeCell ref="B4:J5"/>
  </mergeCells>
  <dataValidations count="1">
    <dataValidation type="whole" allowBlank="1" showInputMessage="1" showErrorMessage="1" sqref="F19:F82">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2022-03-03T22:11:06Z</dcterms:modified>
</cp:coreProperties>
</file>