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COMPRAS 2022\SERVICIOS\REFRIGERIOS\ANEXO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L20" i="1" s="1"/>
  <c r="J19" i="1" l="1"/>
  <c r="H19" i="1"/>
  <c r="I19" i="1" s="1"/>
  <c r="K19" i="1" l="1"/>
  <c r="L19" i="1" s="1"/>
  <c r="L22" i="1"/>
  <c r="L25" i="1" s="1"/>
  <c r="L23" i="1" l="1"/>
  <c r="L26" i="1" s="1"/>
  <c r="L21" i="1"/>
  <c r="L27" i="1" l="1"/>
  <c r="L24" i="1"/>
  <c r="L28"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<sst xmlns="http://schemas.openxmlformats.org/spreadsheetml/2006/main" count="40" uniqueCount="38">
  <si>
    <t>MACROPROCESO DE APOYO</t>
  </si>
  <si>
    <t xml:space="preserve">PROCESO GESTIÓN BIENES Y SERVICIOS </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</si>
  <si>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</si>
  <si>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</si>
  <si>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</si>
  <si>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</si>
  <si>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</si>
  <si>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</si>
  <si>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</si>
  <si>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</si>
  <si>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</si>
  <si>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</si>
  <si>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</si>
  <si>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</si>
  <si>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</si>
  <si>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</si>
  <si>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</si>
  <si>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</si>
  <si>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</si>
  <si>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</si>
  <si>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</si>
  <si>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</si>
  <si>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</si>
  <si>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</si>
  <si>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</si>
  <si>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</si>
  <si>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</si>
  <si>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</si>
  <si>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</si>
  <si>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</si>
  <si>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</si>
  <si>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</si>
  <si>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</si>
  <si>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</si>
  <si>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</si>
  <si>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</si>
  <si>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 xml:space="preserve">REFRIGERIO 
Opción 1. Pastel de pollo 400 gr. + bebida de 12 Oz. 
Opción 2. Sándwich de jamón y queso 250 gr. + bebida de 12 Oz.   
Opción 3. Queso y pan + bebida caliente de 12 Oz. 
Opción 4. Palito de queso 250 gr. + bebida de 12 Oz. Incluye empaque por refrigerio
</t>
  </si>
  <si>
    <t xml:space="preserve">ALMUERZO 
Sopa o crema de 200cc
Una porción de proteína (125gr.) 
Hortalizas y verduras (60 gr.) 
Cereal (arroz o pasta – 35 gr.) 
Raíz, tubérculo o plátano (60 gr.) 
Leguminosas (25 gr.)
Jugo de fruta natural. Frta 60 gr. (300 .c.c.) Azúcar (14 gr.) 
Grasas y aceites (10 gr.)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</si>
</sst>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1" xfId="0" applyFont="1" applyFill="1" applyBorder="1" applyAlignment="1" applyProtection="1">
      <alignment horizontal="left" vertical="center" wrapText="1"/>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tabSelected="1" zoomScaleNormal="100" zoomScaleSheetLayoutView="85" zoomScalePageLayoutView="55" workbookViewId="0">
      <selection activeCell="H15" sqref="H15"/>
    </sheetView>
  </sheetViews>
  <sheetFormatPr baseColWidth="10" defaultColWidth="11.42578125" defaultRowHeight="15" x14ac:dyDescent="0.25"/>
  <cols>
    <col min="1" max="1" width="10.7109375" style="13" customWidth="1"/>
    <col min="2" max="2" width="62.85546875" style="13"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62"/>
      <c r="B2" s="69" t="s">
        <v>0</v>
      </c>
      <c r="C2" s="69"/>
      <c r="D2" s="69"/>
      <c r="E2" s="69"/>
      <c r="F2" s="69"/>
      <c r="G2" s="69"/>
      <c r="H2" s="69"/>
      <c r="I2" s="69"/>
      <c r="J2" s="69"/>
      <c r="K2" s="56" t="s">
        <v>27</v>
      </c>
      <c r="L2" s="57"/>
    </row>
    <row r="3" spans="1:12" ht="15.75" customHeight="1" x14ac:dyDescent="0.25">
      <c r="A3" s="62"/>
      <c r="B3" s="69" t="s">
        <v>1</v>
      </c>
      <c r="C3" s="69"/>
      <c r="D3" s="69"/>
      <c r="E3" s="69"/>
      <c r="F3" s="69"/>
      <c r="G3" s="69"/>
      <c r="H3" s="69"/>
      <c r="I3" s="69"/>
      <c r="J3" s="69"/>
      <c r="K3" s="58"/>
      <c r="L3" s="59"/>
    </row>
    <row r="4" spans="1:12" ht="16.5" customHeight="1" x14ac:dyDescent="0.25">
      <c r="A4" s="62"/>
      <c r="B4" s="69" t="s">
        <v>33</v>
      </c>
      <c r="C4" s="69"/>
      <c r="D4" s="69"/>
      <c r="E4" s="69"/>
      <c r="F4" s="69"/>
      <c r="G4" s="69"/>
      <c r="H4" s="69"/>
      <c r="I4" s="69"/>
      <c r="J4" s="69"/>
      <c r="K4" s="58"/>
      <c r="L4" s="59"/>
    </row>
    <row r="5" spans="1:12" ht="15" customHeight="1" x14ac:dyDescent="0.25">
      <c r="A5" s="62"/>
      <c r="B5" s="69"/>
      <c r="C5" s="69"/>
      <c r="D5" s="69"/>
      <c r="E5" s="69"/>
      <c r="F5" s="69"/>
      <c r="G5" s="69"/>
      <c r="H5" s="69"/>
      <c r="I5" s="69"/>
      <c r="J5" s="69"/>
      <c r="K5" s="60"/>
      <c r="L5" s="61"/>
    </row>
    <row r="7" spans="1:12" x14ac:dyDescent="0.25">
      <c r="A7" s="16" t="s">
        <v>31</v>
      </c>
    </row>
    <row r="8" spans="1:12" x14ac:dyDescent="0.25">
      <c r="A8" s="17" t="s">
        <v>30</v>
      </c>
    </row>
    <row r="9" spans="1:12" ht="25.5" customHeight="1" x14ac:dyDescent="0.25">
      <c r="A9" s="44" t="s">
        <v>29</v>
      </c>
      <c r="B9" s="44"/>
      <c r="C9" s="18"/>
      <c r="E9" s="19" t="s">
        <v>20</v>
      </c>
      <c r="F9" s="48"/>
      <c r="G9" s="49"/>
      <c r="I9" s="20" t="s">
        <v>15</v>
      </c>
      <c r="J9" s="50"/>
      <c r="K9" s="51"/>
    </row>
    <row r="10" spans="1:12" ht="15.75" thickBot="1" x14ac:dyDescent="0.3">
      <c r="A10" s="18"/>
      <c r="B10" s="18"/>
      <c r="C10" s="18"/>
      <c r="E10" s="21"/>
      <c r="F10" s="21"/>
      <c r="G10" s="21"/>
      <c r="I10" s="22"/>
      <c r="J10" s="23"/>
      <c r="K10" s="23"/>
    </row>
    <row r="11" spans="1:12" ht="30.75" customHeight="1" thickBot="1" x14ac:dyDescent="0.3">
      <c r="A11" s="63" t="s">
        <v>26</v>
      </c>
      <c r="B11" s="64"/>
      <c r="C11" s="24"/>
      <c r="D11" s="38" t="s">
        <v>16</v>
      </c>
      <c r="E11" s="46"/>
      <c r="F11" s="46"/>
      <c r="G11" s="47"/>
      <c r="H11" s="30"/>
      <c r="I11" s="22"/>
    </row>
    <row r="12" spans="1:12" ht="15.75" thickBot="1" x14ac:dyDescent="0.3">
      <c r="A12" s="65"/>
      <c r="B12" s="66"/>
      <c r="C12" s="24"/>
      <c r="D12" s="25"/>
      <c r="E12" s="21"/>
      <c r="F12" s="21"/>
      <c r="G12" s="21"/>
      <c r="I12" s="22"/>
    </row>
    <row r="13" spans="1:12" ht="30" customHeight="1" thickBot="1" x14ac:dyDescent="0.3">
      <c r="A13" s="65"/>
      <c r="B13" s="66"/>
      <c r="C13" s="24"/>
      <c r="D13" s="38" t="s">
        <v>17</v>
      </c>
      <c r="E13" s="46"/>
      <c r="F13" s="46"/>
      <c r="G13" s="47"/>
      <c r="H13" s="30"/>
      <c r="I13" s="22"/>
    </row>
    <row r="14" spans="1:12" ht="18.75" customHeight="1" thickBot="1" x14ac:dyDescent="0.3">
      <c r="A14" s="65"/>
      <c r="B14" s="66"/>
      <c r="C14" s="24"/>
      <c r="E14" s="21"/>
      <c r="F14" s="21"/>
      <c r="G14" s="21"/>
      <c r="I14" s="22"/>
    </row>
    <row r="15" spans="1:12" ht="24" customHeight="1" thickBot="1" x14ac:dyDescent="0.3">
      <c r="A15" s="67"/>
      <c r="B15" s="68"/>
      <c r="C15" s="24"/>
      <c r="D15" s="38" t="s">
        <v>21</v>
      </c>
      <c r="E15" s="46"/>
      <c r="F15" s="46"/>
      <c r="G15" s="47"/>
      <c r="H15" s="30"/>
      <c r="I15" s="22"/>
      <c r="J15" s="23"/>
      <c r="K15" s="23"/>
    </row>
    <row r="16" spans="1:12" x14ac:dyDescent="0.25">
      <c r="A16" s="18"/>
      <c r="B16" s="18"/>
      <c r="C16" s="18"/>
      <c r="E16" s="21"/>
      <c r="F16" s="21"/>
      <c r="G16" s="21"/>
      <c r="I16" s="22"/>
      <c r="J16" s="23"/>
      <c r="K16" s="23"/>
    </row>
    <row r="18" spans="1:12" s="28" customFormat="1" ht="38.25" customHeight="1" x14ac:dyDescent="0.25">
      <c r="A18" s="26" t="s">
        <v>28</v>
      </c>
      <c r="B18" s="37"/>
      <c r="C18" s="36" t="s">
        <v>18</v>
      </c>
      <c r="D18" s="36" t="s">
        <v>2</v>
      </c>
      <c r="E18" s="36" t="s">
        <v>23</v>
      </c>
      <c r="F18" s="27" t="s">
        <v>3</v>
      </c>
      <c r="G18" s="33" t="s">
        <v>25</v>
      </c>
      <c r="H18" s="27" t="s">
        <v>4</v>
      </c>
      <c r="I18" s="27" t="s">
        <v>5</v>
      </c>
      <c r="J18" s="27" t="s">
        <v>6</v>
      </c>
      <c r="K18" s="27" t="s">
        <v>7</v>
      </c>
      <c r="L18" s="27" t="s">
        <v>8</v>
      </c>
    </row>
    <row r="19" spans="1:12" s="28" customFormat="1" ht="85.5" customHeight="1" x14ac:dyDescent="0.25">
      <c r="A19" s="7">
        <v>1</v>
      </c>
      <c r="B19" s="71" t="s">
        <v>36</v>
      </c>
      <c r="C19" s="34"/>
      <c r="D19" s="70">
        <v>1</v>
      </c>
      <c r="E19" s="70" t="s">
        <v>35</v>
      </c>
      <c r="F19" s="35"/>
      <c r="G19" s="32">
        <v>0</v>
      </c>
      <c r="H19" s="1">
        <f>+ROUND(F19*G19,0)</f>
        <v>0</v>
      </c>
      <c r="I19" s="1">
        <f>ROUND(F19+H19,0)</f>
        <v>0</v>
      </c>
      <c r="J19" s="1">
        <f>ROUND(F19*D19,0)</f>
        <v>0</v>
      </c>
      <c r="K19" s="1">
        <f>ROUND(J19*G19,0)</f>
        <v>0</v>
      </c>
      <c r="L19" s="2">
        <f>ROUND(J19+K19,0)</f>
        <v>0</v>
      </c>
    </row>
    <row r="20" spans="1:12" s="28" customFormat="1" ht="131.25" customHeight="1" x14ac:dyDescent="0.25">
      <c r="A20" s="7">
        <v>2</v>
      </c>
      <c r="B20" s="71" t="s">
        <v>37</v>
      </c>
      <c r="C20" s="34"/>
      <c r="D20" s="70">
        <v>1</v>
      </c>
      <c r="E20" s="70" t="s">
        <v>35</v>
      </c>
      <c r="F20" s="35"/>
      <c r="G20" s="32">
        <v>0</v>
      </c>
      <c r="H20" s="1">
        <f t="shared" ref="H20" si="0">+ROUND(F20*G20,0)</f>
        <v>0</v>
      </c>
      <c r="I20" s="1">
        <f t="shared" ref="I20" si="1">ROUND(F20+H20,0)</f>
        <v>0</v>
      </c>
      <c r="J20" s="1">
        <f t="shared" ref="J20" si="2">ROUND(F20*D20,0)</f>
        <v>0</v>
      </c>
      <c r="K20" s="1">
        <f t="shared" ref="K20" si="3">ROUND(J20*G20,0)</f>
        <v>0</v>
      </c>
      <c r="L20" s="2">
        <f t="shared" ref="L20" si="4">ROUND(J20+K20,0)</f>
        <v>0</v>
      </c>
    </row>
    <row r="21" spans="1:12" s="28" customFormat="1" ht="42" customHeight="1" thickBot="1" x14ac:dyDescent="0.25">
      <c r="A21" s="24"/>
      <c r="B21" s="54"/>
      <c r="C21" s="54"/>
      <c r="D21" s="54"/>
      <c r="E21" s="54"/>
      <c r="F21" s="54"/>
      <c r="G21" s="54"/>
      <c r="H21" s="54"/>
      <c r="I21" s="54"/>
      <c r="J21" s="55"/>
      <c r="K21" s="8" t="s">
        <v>22</v>
      </c>
      <c r="L21" s="4">
        <f>SUMIF(G:G,0%,J:J)</f>
        <v>0</v>
      </c>
    </row>
    <row r="22" spans="1:12" s="28" customFormat="1" ht="39" customHeight="1" thickBot="1" x14ac:dyDescent="0.25">
      <c r="A22" s="41" t="s">
        <v>24</v>
      </c>
      <c r="B22" s="42"/>
      <c r="C22" s="42"/>
      <c r="D22" s="42"/>
      <c r="E22" s="42"/>
      <c r="F22" s="42"/>
      <c r="G22" s="42"/>
      <c r="H22" s="42"/>
      <c r="I22" s="42"/>
      <c r="J22" s="43"/>
      <c r="K22" s="12" t="s">
        <v>9</v>
      </c>
      <c r="L22" s="4">
        <f>SUMIF(G:G,5%,J:J)</f>
        <v>0</v>
      </c>
    </row>
    <row r="23" spans="1:12" s="28" customFormat="1" ht="57" customHeight="1" x14ac:dyDescent="0.2">
      <c r="A23" s="39" t="s">
        <v>34</v>
      </c>
      <c r="B23" s="39"/>
      <c r="C23" s="39"/>
      <c r="D23" s="39"/>
      <c r="E23" s="39"/>
      <c r="F23" s="39"/>
      <c r="G23" s="39"/>
      <c r="H23" s="39"/>
      <c r="I23" s="39"/>
      <c r="J23" s="39"/>
      <c r="K23" s="8" t="s">
        <v>10</v>
      </c>
      <c r="L23" s="4">
        <f>SUMIF(G:G,19%,J:J)</f>
        <v>0</v>
      </c>
    </row>
    <row r="24" spans="1:12" s="28" customFormat="1" ht="30.6" customHeight="1" x14ac:dyDescent="0.2">
      <c r="A24" s="40"/>
      <c r="B24" s="40"/>
      <c r="C24" s="40"/>
      <c r="D24" s="40"/>
      <c r="E24" s="40"/>
      <c r="F24" s="40"/>
      <c r="G24" s="40"/>
      <c r="H24" s="40"/>
      <c r="I24" s="40"/>
      <c r="J24" s="40"/>
      <c r="K24" s="9" t="s">
        <v>6</v>
      </c>
      <c r="L24" s="5">
        <f>SUM(L21:L23)</f>
        <v>0</v>
      </c>
    </row>
    <row r="25" spans="1:12" s="28" customFormat="1" ht="23.25" customHeight="1" x14ac:dyDescent="0.2">
      <c r="A25" s="40"/>
      <c r="B25" s="40"/>
      <c r="C25" s="40"/>
      <c r="D25" s="40"/>
      <c r="E25" s="40"/>
      <c r="F25" s="40"/>
      <c r="G25" s="40"/>
      <c r="H25" s="40"/>
      <c r="I25" s="40"/>
      <c r="J25" s="40"/>
      <c r="K25" s="10" t="s">
        <v>11</v>
      </c>
      <c r="L25" s="6">
        <f>ROUND(L22*5%,0)</f>
        <v>0</v>
      </c>
    </row>
    <row r="26" spans="1:12" s="28" customFormat="1" ht="22.9" customHeight="1" x14ac:dyDescent="0.2">
      <c r="A26" s="40"/>
      <c r="B26" s="40"/>
      <c r="C26" s="40"/>
      <c r="D26" s="40"/>
      <c r="E26" s="40"/>
      <c r="F26" s="40"/>
      <c r="G26" s="40"/>
      <c r="H26" s="40"/>
      <c r="I26" s="40"/>
      <c r="J26" s="40"/>
      <c r="K26" s="10" t="s">
        <v>12</v>
      </c>
      <c r="L26" s="4">
        <f>ROUND(L23*19%,0)</f>
        <v>0</v>
      </c>
    </row>
    <row r="27" spans="1:12" s="28" customFormat="1" ht="40.5" customHeight="1" x14ac:dyDescent="0.2">
      <c r="A27" s="40"/>
      <c r="B27" s="40"/>
      <c r="C27" s="40"/>
      <c r="D27" s="40"/>
      <c r="E27" s="40"/>
      <c r="F27" s="40"/>
      <c r="G27" s="40"/>
      <c r="H27" s="40"/>
      <c r="I27" s="40"/>
      <c r="J27" s="40"/>
      <c r="K27" s="9" t="s">
        <v>13</v>
      </c>
      <c r="L27" s="5">
        <f>SUM(L25:L26)</f>
        <v>0</v>
      </c>
    </row>
    <row r="28" spans="1:12" s="28" customFormat="1" ht="28.9" customHeight="1" x14ac:dyDescent="0.2">
      <c r="A28" s="40"/>
      <c r="B28" s="40"/>
      <c r="C28" s="40"/>
      <c r="D28" s="40"/>
      <c r="E28" s="40"/>
      <c r="F28" s="40"/>
      <c r="G28" s="40"/>
      <c r="H28" s="40"/>
      <c r="I28" s="40"/>
      <c r="J28" s="40"/>
      <c r="K28" s="11" t="s">
        <v>14</v>
      </c>
      <c r="L28" s="5">
        <f>+L24+L27</f>
        <v>0</v>
      </c>
    </row>
    <row r="31" spans="1:12" x14ac:dyDescent="0.25">
      <c r="B31" s="31"/>
      <c r="C31" s="31"/>
    </row>
    <row r="32" spans="1:12" x14ac:dyDescent="0.25">
      <c r="B32" s="52"/>
      <c r="C32" s="52"/>
    </row>
    <row r="33" spans="1:3" ht="15.75" thickBot="1" x14ac:dyDescent="0.3">
      <c r="B33" s="53"/>
      <c r="C33" s="53"/>
    </row>
    <row r="34" spans="1:3" x14ac:dyDescent="0.25">
      <c r="B34" s="45" t="s">
        <v>19</v>
      </c>
      <c r="C34" s="45"/>
    </row>
    <row r="36" spans="1:3" x14ac:dyDescent="0.25">
      <c r="A36" s="29" t="s">
        <v>32</v>
      </c>
    </row>
  </sheetData>
  <sheetProtection algorithmName="SHA-512" hashValue="ymyfACABA308dHFesLWy4zZqo8011HZ/Lim+1YyIgqZ01lIwmNiEyTdBr+gfUDaK11GqD/MhSnXkBpFIUCFIjA==" saltValue="74e7vifKeNkCaJFsVUM9gQ==" spinCount="100000" sheet="1" selectLockedCells="1"/>
  <mergeCells count="17">
    <mergeCell ref="K2:L5"/>
    <mergeCell ref="A2:A5"/>
    <mergeCell ref="D11:G11"/>
    <mergeCell ref="A11:B15"/>
    <mergeCell ref="B2:J2"/>
    <mergeCell ref="B3:J3"/>
    <mergeCell ref="B4:J5"/>
    <mergeCell ref="A23:J28"/>
    <mergeCell ref="A22:J22"/>
    <mergeCell ref="A9:B9"/>
    <mergeCell ref="B34:C34"/>
    <mergeCell ref="D13:G13"/>
    <mergeCell ref="D15:G15"/>
    <mergeCell ref="F9:G9"/>
    <mergeCell ref="J9:K9"/>
    <mergeCell ref="B32:C33"/>
    <mergeCell ref="B21:J21"/>
  </mergeCells>
  <dataValidations count="1">
    <dataValidation type="whole" allowBlank="1" showInputMessage="1" showErrorMessage="1" sqref="F19:F2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2022-02-16T16:19:56Z</dcterms:modified>
</cp:coreProperties>
</file>