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_FINANCIERO\OneDrive - UNIVERSIDAD DE CUNDINAMARCA\1. ARCHIVOS 2022\COMPRAS 2022\CONTRATACION IIPA 2022\ABS-U-CD-049-LLANTAS\ANEXOS\"/>
    </mc:Choice>
  </mc:AlternateContent>
  <bookViews>
    <workbookView xWindow="0" yWindow="0" windowWidth="21600" windowHeight="9600"/>
  </bookViews>
  <sheets>
    <sheet name="Hoja1" sheetId="1" r:id="rId1"/>
    <sheet name="Hoja2" sheetId="2" r:id="rId2"/>
  </sheets>
  <definedNames>
    <definedName name="_xlnm.Print_Area" localSheetId="0">Hoja1!$A$1:$O$38</definedName>
  </definedNames>
  <calcPr calcId="162913"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19" i="1" l="1"/>
  <c r="L19" i="1"/>
  <c r="L20" i="1"/>
  <c r="O21" i="1"/>
  <c r="O23" i="1"/>
  <c r="O22" i="1"/>
  <c r="H20" i="1"/>
  <c r="J20" i="1"/>
  <c r="K20" i="1"/>
  <c r="M20" i="1"/>
  <c r="N20" i="1"/>
  <c r="O20" i="1"/>
  <c r="J19" i="1"/>
  <c r="O25" i="1"/>
  <c r="N19" i="1"/>
  <c r="O28" i="1"/>
  <c r="O29" i="1"/>
  <c r="K19" i="1"/>
  <c r="M19" i="1"/>
  <c r="O19" i="1"/>
  <c r="O26" i="1"/>
  <c r="O27" i="1"/>
  <c r="O24" i="1"/>
  <c r="O30" i="1"/>
</calcChain>
</file>

<file path=xl/comments1.xml><?xml version="1.0" encoding="utf-8"?>
<comments xmlns="http://schemas.openxmlformats.org/spreadsheetml/2006/main">
  <authors>
    <author>MARIO CASTILLO</author>
  </authors>
  <commentList>
    <comment ref="H11"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<sst xmlns="http://schemas.openxmlformats.org/spreadsheetml/2006/main" count="49" uniqueCount="47">
  <si>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</si>
  <si>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</si>
  <si>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</si>
  <si>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</si>
  <si>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</si>
  <si>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</si>
  <si>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</si>
  <si>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</si>
  <si>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</si>
  <si>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</si>
  <si>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</si>
  <si>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</si>
  <si>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</si>
  <si>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</si>
  <si>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</si>
  <si>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</si>
  <si>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</si>
  <si>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</si>
  <si>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</si>
  <si>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</si>
  <si>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</si>
  <si>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</si>
  <si>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</si>
  <si>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</si>
  <si>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</si>
  <si>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</si>
  <si>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</si>
  <si>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PÁGINA: 1 de 1</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</si>
  <si>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</si>
  <si>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</si>
  <si>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</si>
  <si>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</si>
  <si>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</si>
  <si>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</si>
  <si>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</si>
  <si>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</si>
  <si>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</si>
  <si>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</si>
  <si>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</si>
  <si>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VERSIÓN: 2</t>
  </si>
  <si>
    <t>VIGENCIA: 2022-05-31</t>
  </si>
  <si>
    <t>CÓDIGO: ABSr125</t>
  </si>
  <si>
    <r>
      <rPr>
        <b/>
        <sz val="10"/>
        <color theme="1"/>
        <rFont val="Arial"/>
        <family val="2"/>
      </rPr>
      <t>NOTA 1:</t>
    </r>
    <r>
      <rPr>
        <sz val="10"/>
        <color theme="1"/>
        <rFont val="Arial"/>
        <family val="2"/>
      </rPr>
      <t xml:space="preserve"> Señor cotizante tenga en cuenta que es su obligación conocer y aplicar el tipo de tributo de acuerdo al bien y/o servicio a ofertar.
</t>
    </r>
    <r>
      <rPr>
        <b/>
        <sz val="10"/>
        <color theme="1"/>
        <rFont val="Arial"/>
        <family val="2"/>
      </rPr>
      <t>NOTA 2:</t>
    </r>
    <r>
      <rPr>
        <sz val="10"/>
        <color theme="1"/>
        <rFont val="Arial"/>
        <family val="2"/>
      </rPr>
      <t xml:space="preserve"> Señor cotizante recuerde que este formato se encuentra formulado y no admite valores con decimales en los precios unitarios.
</t>
    </r>
    <r>
      <rPr>
        <b/>
        <sz val="10"/>
        <color theme="1"/>
        <rFont val="Arial"/>
        <family val="2"/>
      </rPr>
      <t>NOTA 3:</t>
    </r>
    <r>
      <rPr>
        <sz val="10"/>
        <color theme="1"/>
        <rFont val="Arial"/>
        <family val="2"/>
      </rPr>
      <t xml:space="preserve"> Tenga en cuenta el “Art. 477” del estatuto tributario, donde se presenta la aclaración de bienes exentos. 
</t>
    </r>
    <r>
      <rPr>
        <b/>
        <sz val="10"/>
        <color theme="1"/>
        <rFont val="Arial"/>
        <family val="2"/>
      </rPr>
      <t>NOTA 4:</t>
    </r>
    <r>
      <rPr>
        <sz val="10"/>
        <color theme="1"/>
        <rFont val="Arial"/>
        <family val="2"/>
      </rPr>
      <t xml:space="preserve"> Tenga en cuenta el “Art. 476” del estatuto tributario,  donde se presenta la aclaración de servicios excluidos.                                                                  
</t>
    </r>
    <r>
      <rPr>
        <b/>
        <sz val="10"/>
        <color theme="1"/>
        <rFont val="Arial"/>
        <family val="2"/>
      </rPr>
      <t>NOTA 5</t>
    </r>
    <r>
      <rPr>
        <sz val="10"/>
        <color theme="1"/>
        <rFont val="Arial"/>
        <family val="2"/>
      </rPr>
      <t>: Tenga en cuenta  que lo dispuesto en los artículos 426, 512-1,</t>
    </r>
    <r>
      <rPr>
        <b/>
        <sz val="10"/>
        <color theme="1"/>
        <rFont val="Arial"/>
        <family val="2"/>
      </rPr>
      <t xml:space="preserve"> HASTA</t>
    </r>
    <r>
      <rPr>
        <sz val="10"/>
        <color theme="1"/>
        <rFont val="Arial"/>
        <family val="2"/>
      </rPr>
      <t xml:space="preserve"> 512-13 del Estatuto tributario y normas concordantes. los cuales hacen referencia</t>
    </r>
    <r>
      <rPr>
        <b/>
        <sz val="10"/>
        <color theme="1"/>
        <rFont val="Arial"/>
        <family val="2"/>
      </rPr>
      <t xml:space="preserve"> IMPUESTO NACIONAL AL CONSUMO</t>
    </r>
    <r>
      <rPr>
        <sz val="10"/>
        <color theme="1"/>
        <rFont val="Arial"/>
        <family val="2"/>
      </rPr>
      <t xml:space="preserve"> para Personas Naturales y Persona Juridicas.                                                                                                                                                                                                                                                                                                                                                                                                                                                                                  
</t>
    </r>
    <r>
      <rPr>
        <b/>
        <sz val="10"/>
        <color theme="1"/>
        <rFont val="Arial"/>
        <family val="2"/>
      </rPr>
      <t>NOTA 6:</t>
    </r>
    <r>
      <rPr>
        <sz val="10"/>
        <color theme="1"/>
        <rFont val="Arial"/>
        <family val="2"/>
      </rPr>
      <t xml:space="preserve"> Los bienes y/o servicios que se encuentren ofertados con tarifa diferencial en </t>
    </r>
    <r>
      <rPr>
        <b/>
        <sz val="10"/>
        <color theme="1"/>
        <rFont val="Arial"/>
        <family val="2"/>
      </rPr>
      <t xml:space="preserve">(IVA) </t>
    </r>
    <r>
      <rPr>
        <sz val="10"/>
        <color theme="1"/>
        <rFont val="Arial"/>
        <family val="2"/>
      </rPr>
      <t>o lo no responsables del</t>
    </r>
    <r>
      <rPr>
        <b/>
        <sz val="10"/>
        <color theme="1"/>
        <rFont val="Arial"/>
        <family val="2"/>
      </rPr>
      <t xml:space="preserve">  IMPUESTO NACIONAL AL CONSUMO </t>
    </r>
    <r>
      <rPr>
        <sz val="10"/>
        <color theme="1"/>
        <rFont val="Arial"/>
        <family val="2"/>
      </rPr>
      <t xml:space="preserve">a lo contemplado en estatuto Tributario y normas concordantes, deberán  allegar   justificación emitida por un Contador Público en los términos  Tributarios  que lo sustente. En caso de </t>
    </r>
    <r>
      <rPr>
        <b/>
        <sz val="10"/>
        <color theme="1"/>
        <rFont val="Arial"/>
        <family val="2"/>
      </rPr>
      <t>NO APORTAR</t>
    </r>
    <r>
      <rPr>
        <sz val="10"/>
        <color theme="1"/>
        <rFont val="Arial"/>
        <family val="2"/>
      </rPr>
      <t xml:space="preserve"> dicha información se establece como causal de </t>
    </r>
    <r>
      <rPr>
        <b/>
        <sz val="10"/>
        <color theme="1"/>
        <rFont val="Arial"/>
        <family val="2"/>
      </rPr>
      <t>RECHAZO</t>
    </r>
    <r>
      <rPr>
        <sz val="10"/>
        <color theme="1"/>
        <rFont val="Arial"/>
        <family val="2"/>
      </rPr>
      <t xml:space="preserve"> de la COTIZACIÓN o PROPUESTA.  
</t>
    </r>
    <r>
      <rPr>
        <b/>
        <sz val="10"/>
        <color theme="1"/>
        <rFont val="Arial"/>
        <family val="2"/>
      </rPr>
      <t>NOTA 7:</t>
    </r>
    <r>
      <rPr>
        <sz val="10"/>
        <color theme="1"/>
        <rFont val="Arial"/>
        <family val="2"/>
      </rPr>
      <t xml:space="preserve"> La validez de la cotización no podrá ser Inferior 30 días.
</t>
    </r>
    <r>
      <rPr>
        <b/>
        <sz val="10"/>
        <color theme="1"/>
        <rFont val="Arial"/>
        <family val="2"/>
      </rPr>
      <t>NOTA 8:</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9:</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10: </t>
    </r>
    <r>
      <rPr>
        <sz val="10"/>
        <color theme="1"/>
        <rFont val="Arial"/>
        <family val="2"/>
      </rPr>
      <t>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t>
    </r>
    <r>
      <rPr>
        <b/>
        <sz val="10"/>
        <color theme="1"/>
        <rFont val="Arial"/>
        <family val="2"/>
      </rPr>
      <t xml:space="preserve"> (ABSr132)</t>
    </r>
    <r>
      <rPr>
        <sz val="10"/>
        <color theme="1"/>
        <rFont val="Arial"/>
        <family val="2"/>
      </rPr>
      <t xml:space="preserve"> Formato publicado por la entidad, sera causal de </t>
    </r>
    <r>
      <rPr>
        <b/>
        <sz val="10"/>
        <color theme="1"/>
        <rFont val="Arial"/>
        <family val="2"/>
      </rPr>
      <t xml:space="preserve"> INCUMPLIMIENTO.</t>
    </r>
    <r>
      <rPr>
        <sz val="10"/>
        <color theme="1"/>
        <rFont val="Arial"/>
        <family val="2"/>
      </rPr>
      <t xml:space="preserve">
</t>
    </r>
    <r>
      <rPr>
        <b/>
        <sz val="10"/>
        <color theme="1"/>
        <rFont val="Arial"/>
        <family val="2"/>
      </rPr>
      <t>NOTA 11</t>
    </r>
    <r>
      <rPr>
        <sz val="10"/>
        <color theme="1"/>
        <rFont val="Arial"/>
        <family val="2"/>
      </rPr>
      <t xml:space="preserve">:Si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12: </t>
    </r>
    <r>
      <rPr>
        <sz val="10"/>
        <color theme="1"/>
        <rFont val="Arial"/>
        <family val="2"/>
      </rPr>
      <t>Señor cotizante recuerde revisar los términos de la invitación cuantía inferior a 100 SMMLV en su totalidad y tener en cuenta todas las condiciones establecidas para la presentación de la oferta.</t>
    </r>
  </si>
  <si>
    <t>32.1-4.1</t>
  </si>
  <si>
    <t>UNIDAD</t>
  </si>
  <si>
    <t>OFT028 NISSAN 215/75 R17.5 LLANTA TRASERA LABRADA R 17,5 126/124 L</t>
  </si>
  <si>
    <t>OFT028 NISSAN 215/75 R17.5 LLANTA DIRECCIONAL R 17,5 126/124 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</si>
</sst>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Arial"/>
      <family val="2"/>
    </font>
    <font>
      <sz val="14"/>
      <color theme="1"/>
      <name val="Arial"/>
      <family val="2"/>
    </font>
    <font>
      <sz val="14"/>
      <name val="Arial"/>
      <family val="2"/>
    </font>
    <font>
      <b/>
      <sz val="15"/>
      <color theme="1"/>
      <name val="Arial"/>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2" fillId="0" borderId="0" applyNumberFormat="0" applyFill="0" applyBorder="0" applyAlignment="0" applyProtection="0"/>
    <xf numFmtId="0" fontId="13" fillId="0" borderId="18" applyNumberFormat="0" applyFill="0" applyAlignment="0" applyProtection="0"/>
    <xf numFmtId="0" fontId="14" fillId="0" borderId="19" applyNumberFormat="0" applyFill="0" applyAlignment="0" applyProtection="0"/>
    <xf numFmtId="0" fontId="15" fillId="0" borderId="20" applyNumberFormat="0" applyFill="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0" applyNumberFormat="0" applyBorder="0" applyAlignment="0" applyProtection="0"/>
    <xf numFmtId="0" fontId="19" fillId="7" borderId="21" applyNumberFormat="0" applyAlignment="0" applyProtection="0"/>
    <xf numFmtId="0" fontId="20" fillId="8" borderId="22" applyNumberFormat="0" applyAlignment="0" applyProtection="0"/>
    <xf numFmtId="0" fontId="21" fillId="8" borderId="21" applyNumberFormat="0" applyAlignment="0" applyProtection="0"/>
    <xf numFmtId="0" fontId="22" fillId="0" borderId="23" applyNumberFormat="0" applyFill="0" applyAlignment="0" applyProtection="0"/>
    <xf numFmtId="0" fontId="23" fillId="9" borderId="24" applyNumberFormat="0" applyAlignment="0" applyProtection="0"/>
    <xf numFmtId="0" fontId="24" fillId="0" borderId="0" applyNumberFormat="0" applyFill="0" applyBorder="0" applyAlignment="0" applyProtection="0"/>
    <xf numFmtId="0" fontId="5" fillId="10" borderId="25" applyNumberFormat="0" applyFont="0" applyAlignment="0" applyProtection="0"/>
    <xf numFmtId="0" fontId="25" fillId="0" borderId="0" applyNumberFormat="0" applyFill="0" applyBorder="0" applyAlignment="0" applyProtection="0"/>
    <xf numFmtId="0" fontId="26" fillId="0" borderId="26" applyNumberFormat="0" applyFill="0" applyAlignment="0" applyProtection="0"/>
    <xf numFmtId="0" fontId="27"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7"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7"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7"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7"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7"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2">
    <xf numFmtId="0" fontId="0" fillId="0" borderId="0" xfId="0"/>
    <xf numFmtId="9" fontId="0" fillId="0" borderId="0" xfId="1" applyFont="1"/>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0" fontId="1" fillId="2" borderId="0" xfId="0" applyFont="1" applyFill="1" applyBorder="1" applyAlignment="1" applyProtection="1">
      <alignment horizontal="center" vertical="center" wrapText="1"/>
      <protection locked="0"/>
    </xf>
    <xf numFmtId="9" fontId="0" fillId="0" borderId="0" xfId="0" applyNumberFormat="1"/>
    <xf numFmtId="0" fontId="0" fillId="2" borderId="0" xfId="0" applyFill="1" applyAlignment="1" applyProtection="1">
      <alignment horizontal="left" vertical="top"/>
      <protection hidden="1"/>
    </xf>
    <xf numFmtId="0" fontId="28" fillId="0" borderId="1" xfId="0" applyFont="1" applyBorder="1" applyAlignment="1">
      <alignment horizontal="center" vertical="center" wrapText="1"/>
    </xf>
    <xf numFmtId="0" fontId="28" fillId="0" borderId="1" xfId="0" applyFont="1" applyBorder="1" applyAlignment="1" applyProtection="1">
      <alignment horizontal="left" vertical="top" wrapText="1"/>
      <protection locked="0"/>
    </xf>
    <xf numFmtId="0" fontId="29" fillId="0" borderId="1" xfId="0" applyFont="1" applyBorder="1" applyAlignment="1">
      <alignment horizontal="center" vertical="center" wrapText="1"/>
    </xf>
    <xf numFmtId="43" fontId="30" fillId="35" borderId="1" xfId="3" applyFont="1" applyFill="1" applyBorder="1" applyAlignment="1" applyProtection="1">
      <alignment horizontal="left" vertical="top"/>
      <protection locked="0"/>
    </xf>
    <xf numFmtId="9" fontId="29" fillId="35" borderId="1" xfId="1" applyFont="1" applyFill="1" applyBorder="1" applyAlignment="1" applyProtection="1">
      <alignment horizontal="left" vertical="top"/>
      <protection locked="0"/>
    </xf>
    <xf numFmtId="43" fontId="29" fillId="0" borderId="1" xfId="3" applyFont="1" applyFill="1" applyBorder="1" applyAlignment="1" applyProtection="1">
      <alignment horizontal="left" vertical="top"/>
      <protection hidden="1"/>
    </xf>
    <xf numFmtId="43" fontId="1" fillId="0" borderId="1" xfId="4" applyFont="1" applyBorder="1" applyProtection="1">
      <protection hidden="1"/>
    </xf>
    <xf numFmtId="43" fontId="9" fillId="0" borderId="1" xfId="4" applyFont="1" applyBorder="1" applyProtection="1">
      <protection hidden="1"/>
    </xf>
    <xf numFmtId="43" fontId="1" fillId="0" borderId="1" xfId="4" applyFont="1" applyFill="1" applyBorder="1" applyProtection="1">
      <protection hidden="1"/>
    </xf>
    <xf numFmtId="43" fontId="29" fillId="0" borderId="1" xfId="4" applyFont="1" applyBorder="1" applyProtection="1">
      <protection hidden="1"/>
    </xf>
    <xf numFmtId="43" fontId="31" fillId="0" borderId="1" xfId="4" applyFont="1" applyBorder="1" applyProtection="1">
      <protection hidden="1"/>
    </xf>
    <xf numFmtId="0" fontId="1" fillId="0" borderId="28" xfId="0" applyFont="1" applyBorder="1" applyAlignment="1">
      <alignment horizontal="left" vertical="center" wrapText="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38"/>
  <sheetViews>
    <sheetView tabSelected="1" topLeftCell="A7" zoomScale="70" zoomScaleNormal="70" zoomScaleSheetLayoutView="70" zoomScalePageLayoutView="55" workbookViewId="0">
      <selection activeCell="F20" sqref="F20"/>
    </sheetView>
  </sheetViews>
  <sheetFormatPr baseColWidth="10" defaultColWidth="11.42578125" defaultRowHeight="15" x14ac:dyDescent="0.25"/>
  <cols>
    <col min="1" max="1" width="10.7109375" style="4" customWidth="1"/>
    <col min="2" max="2" width="62.85546875" style="4" customWidth="1"/>
    <col min="3" max="3" width="13.42578125" style="4" customWidth="1"/>
    <col min="4" max="4" width="13.28515625" style="4" customWidth="1"/>
    <col min="5" max="5" width="17" style="4" customWidth="1"/>
    <col min="6" max="6" width="21" style="4" customWidth="1"/>
    <col min="7" max="7" width="14" style="4" customWidth="1"/>
    <col min="8" max="8" width="16.5703125" style="4" customWidth="1"/>
    <col min="9" max="9" width="14.140625" style="4" customWidth="1"/>
    <col min="10" max="10" width="16" style="4" customWidth="1"/>
    <col min="11" max="11" width="20.140625" style="6" customWidth="1"/>
    <col min="12" max="12" width="23.140625" style="6" customWidth="1"/>
    <col min="13" max="13" width="20.140625" style="6" customWidth="1"/>
    <col min="14" max="14" width="14" style="6" customWidth="1"/>
    <col min="15" max="15" width="23.5703125" style="6" customWidth="1"/>
    <col min="16" max="16384" width="11.42578125" style="6"/>
  </cols>
  <sheetData>
    <row r="1" spans="1:15" x14ac:dyDescent="0.25">
      <c r="F1" s="5"/>
    </row>
    <row r="2" spans="1:15" ht="15.75" customHeight="1" x14ac:dyDescent="0.25">
      <c r="A2" s="43"/>
      <c r="B2" s="53" t="s">
        <v>0</v>
      </c>
      <c r="C2" s="53"/>
      <c r="D2" s="53"/>
      <c r="E2" s="53"/>
      <c r="F2" s="53"/>
      <c r="G2" s="53"/>
      <c r="H2" s="53"/>
      <c r="I2" s="53"/>
      <c r="J2" s="53"/>
      <c r="K2" s="53"/>
      <c r="L2" s="53"/>
      <c r="M2" s="53"/>
      <c r="N2" s="42" t="s">
        <v>41</v>
      </c>
      <c r="O2" s="42"/>
    </row>
    <row r="3" spans="1:15" ht="15.75" customHeight="1" x14ac:dyDescent="0.25">
      <c r="A3" s="43"/>
      <c r="B3" s="53" t="s">
        <v>1</v>
      </c>
      <c r="C3" s="53"/>
      <c r="D3" s="53"/>
      <c r="E3" s="53"/>
      <c r="F3" s="53"/>
      <c r="G3" s="53"/>
      <c r="H3" s="53"/>
      <c r="I3" s="53"/>
      <c r="J3" s="53"/>
      <c r="K3" s="53"/>
      <c r="L3" s="53"/>
      <c r="M3" s="53"/>
      <c r="N3" s="42" t="s">
        <v>39</v>
      </c>
      <c r="O3" s="42"/>
    </row>
    <row r="4" spans="1:15" ht="16.5" customHeight="1" x14ac:dyDescent="0.25">
      <c r="A4" s="43"/>
      <c r="B4" s="53" t="s">
        <v>38</v>
      </c>
      <c r="C4" s="53"/>
      <c r="D4" s="53"/>
      <c r="E4" s="53"/>
      <c r="F4" s="53"/>
      <c r="G4" s="53"/>
      <c r="H4" s="53"/>
      <c r="I4" s="53"/>
      <c r="J4" s="53"/>
      <c r="K4" s="53"/>
      <c r="L4" s="53"/>
      <c r="M4" s="53"/>
      <c r="N4" s="42" t="s">
        <v>40</v>
      </c>
      <c r="O4" s="42"/>
    </row>
    <row r="5" spans="1:15" ht="15" customHeight="1" x14ac:dyDescent="0.25">
      <c r="A5" s="43"/>
      <c r="B5" s="53"/>
      <c r="C5" s="53"/>
      <c r="D5" s="53"/>
      <c r="E5" s="53"/>
      <c r="F5" s="53"/>
      <c r="G5" s="53"/>
      <c r="H5" s="53"/>
      <c r="I5" s="53"/>
      <c r="J5" s="53"/>
      <c r="K5" s="53"/>
      <c r="L5" s="53"/>
      <c r="M5" s="53"/>
      <c r="N5" s="42" t="s">
        <v>27</v>
      </c>
      <c r="O5" s="42"/>
    </row>
    <row r="7" spans="1:15" x14ac:dyDescent="0.25">
      <c r="A7" s="7" t="s">
        <v>31</v>
      </c>
    </row>
    <row r="8" spans="1:15" x14ac:dyDescent="0.25">
      <c r="A8" s="8" t="s">
        <v>30</v>
      </c>
    </row>
    <row r="9" spans="1:15" ht="25.5" customHeight="1" x14ac:dyDescent="0.25">
      <c r="A9" s="59" t="s">
        <v>29</v>
      </c>
      <c r="B9" s="59"/>
      <c r="C9" s="9"/>
      <c r="E9" s="10" t="s">
        <v>21</v>
      </c>
      <c r="F9" s="61"/>
      <c r="G9" s="62"/>
      <c r="K9" s="11" t="s">
        <v>16</v>
      </c>
      <c r="L9" s="63"/>
      <c r="M9" s="64"/>
      <c r="N9" s="65"/>
    </row>
    <row r="10" spans="1:15" ht="15.75" thickBot="1" x14ac:dyDescent="0.3">
      <c r="A10" s="9"/>
      <c r="B10" s="9"/>
      <c r="C10" s="9"/>
      <c r="E10" s="12"/>
      <c r="F10" s="12"/>
      <c r="G10" s="12"/>
      <c r="K10" s="13"/>
      <c r="L10" s="14"/>
      <c r="M10" s="14"/>
      <c r="N10" s="14"/>
    </row>
    <row r="11" spans="1:15" ht="30.75" customHeight="1" thickBot="1" x14ac:dyDescent="0.3">
      <c r="A11" s="47" t="s">
        <v>26</v>
      </c>
      <c r="B11" s="48"/>
      <c r="C11" s="15"/>
      <c r="D11" s="44" t="s">
        <v>17</v>
      </c>
      <c r="E11" s="45"/>
      <c r="F11" s="45"/>
      <c r="G11" s="46"/>
      <c r="H11" s="2"/>
      <c r="I11" s="21"/>
      <c r="J11" s="21"/>
      <c r="K11" s="13"/>
    </row>
    <row r="12" spans="1:15" ht="15.75" thickBot="1" x14ac:dyDescent="0.3">
      <c r="A12" s="49"/>
      <c r="B12" s="50"/>
      <c r="C12" s="15"/>
      <c r="D12" s="16"/>
      <c r="E12" s="12"/>
      <c r="F12" s="12"/>
      <c r="G12" s="12"/>
      <c r="K12" s="13"/>
    </row>
    <row r="13" spans="1:15" ht="30" customHeight="1" thickBot="1" x14ac:dyDescent="0.3">
      <c r="A13" s="49"/>
      <c r="B13" s="50"/>
      <c r="C13" s="15"/>
      <c r="D13" s="44" t="s">
        <v>18</v>
      </c>
      <c r="E13" s="45"/>
      <c r="F13" s="45"/>
      <c r="G13" s="46"/>
      <c r="H13" s="2"/>
      <c r="I13" s="21"/>
      <c r="J13" s="21"/>
      <c r="K13" s="13"/>
    </row>
    <row r="14" spans="1:15" ht="18.75" customHeight="1" thickBot="1" x14ac:dyDescent="0.3">
      <c r="A14" s="49"/>
      <c r="B14" s="50"/>
      <c r="C14" s="15"/>
      <c r="E14" s="12"/>
      <c r="F14" s="12"/>
      <c r="G14" s="12"/>
      <c r="K14" s="13"/>
    </row>
    <row r="15" spans="1:15" ht="24" customHeight="1" thickBot="1" x14ac:dyDescent="0.3">
      <c r="A15" s="51"/>
      <c r="B15" s="52"/>
      <c r="C15" s="15"/>
      <c r="D15" s="44" t="s">
        <v>22</v>
      </c>
      <c r="E15" s="45"/>
      <c r="F15" s="45"/>
      <c r="G15" s="46"/>
      <c r="H15" s="2"/>
      <c r="I15" s="21"/>
      <c r="J15" s="21"/>
      <c r="K15" s="13"/>
      <c r="L15" s="14"/>
      <c r="M15" s="14"/>
      <c r="N15" s="14"/>
    </row>
    <row r="16" spans="1:15" x14ac:dyDescent="0.25">
      <c r="A16" s="9"/>
      <c r="B16" s="9"/>
      <c r="C16" s="9"/>
      <c r="E16" s="12"/>
      <c r="F16" s="12"/>
      <c r="G16" s="12"/>
      <c r="K16" s="13"/>
      <c r="L16" s="14"/>
      <c r="M16" s="14"/>
      <c r="N16" s="14"/>
    </row>
    <row r="18" spans="1:15" s="19" customFormat="1" ht="111.75" customHeight="1" x14ac:dyDescent="0.25">
      <c r="A18" s="17" t="s">
        <v>28</v>
      </c>
      <c r="B18" s="17" t="s">
        <v>2</v>
      </c>
      <c r="C18" s="17" t="s">
        <v>19</v>
      </c>
      <c r="D18" s="17" t="s">
        <v>3</v>
      </c>
      <c r="E18" s="17" t="s">
        <v>23</v>
      </c>
      <c r="F18" s="18" t="s">
        <v>4</v>
      </c>
      <c r="G18" s="18" t="s">
        <v>25</v>
      </c>
      <c r="H18" s="18" t="s">
        <v>5</v>
      </c>
      <c r="I18" s="18" t="s">
        <v>33</v>
      </c>
      <c r="J18" s="18" t="s">
        <v>36</v>
      </c>
      <c r="K18" s="18" t="s">
        <v>6</v>
      </c>
      <c r="L18" s="18" t="s">
        <v>7</v>
      </c>
      <c r="M18" s="18" t="s">
        <v>8</v>
      </c>
      <c r="N18" s="18" t="s">
        <v>32</v>
      </c>
      <c r="O18" s="18" t="s">
        <v>9</v>
      </c>
    </row>
    <row r="19" spans="1:15" s="23" customFormat="1" ht="53.25" customHeight="1" x14ac:dyDescent="0.25">
      <c r="A19" s="24">
        <v>1</v>
      </c>
      <c r="B19" s="35" t="s">
        <v>45</v>
      </c>
      <c r="C19" s="25"/>
      <c r="D19" s="26">
        <v>4</v>
      </c>
      <c r="E19" s="26" t="s">
        <v>44</v>
      </c>
      <c r="F19" s="27"/>
      <c r="G19" s="28">
        <v>0.19</v>
      </c>
      <c r="H19" s="29">
        <f>+ROUND(F19*G19,0)</f>
        <v>0</v>
      </c>
      <c r="I19" s="28">
        <v>0</v>
      </c>
      <c r="J19" s="29">
        <f>ROUND(F19*I19,0)</f>
        <v>0</v>
      </c>
      <c r="K19" s="29">
        <f>ROUND(F19+H19+J19,0)</f>
        <v>0</v>
      </c>
      <c r="L19" s="29">
        <f>ROUND(F19*D19,0)</f>
        <v>0</v>
      </c>
      <c r="M19" s="29">
        <f>ROUND(D19*H19,0)</f>
        <v>0</v>
      </c>
      <c r="N19" s="29">
        <f>ROUND(J19*D19,0)</f>
        <v>0</v>
      </c>
      <c r="O19" s="29">
        <f>ROUND(L19+N19+M19,0)</f>
        <v>0</v>
      </c>
    </row>
    <row r="20" spans="1:15" s="23" customFormat="1" ht="53.25" customHeight="1" x14ac:dyDescent="0.25">
      <c r="A20" s="24">
        <v>2</v>
      </c>
      <c r="B20" s="35" t="s">
        <v>46</v>
      </c>
      <c r="C20" s="25"/>
      <c r="D20" s="26">
        <v>2</v>
      </c>
      <c r="E20" s="26" t="s">
        <v>44</v>
      </c>
      <c r="F20" s="27"/>
      <c r="G20" s="28">
        <v>0</v>
      </c>
      <c r="H20" s="29">
        <f t="shared" ref="H20" si="0">+ROUND(F20*G20,0)</f>
        <v>0</v>
      </c>
      <c r="I20" s="28">
        <v>0</v>
      </c>
      <c r="J20" s="29">
        <f t="shared" ref="J20" si="1">ROUND(F20*I20,0)</f>
        <v>0</v>
      </c>
      <c r="K20" s="29">
        <f t="shared" ref="K20" si="2">ROUND(F20+H20+J20,0)</f>
        <v>0</v>
      </c>
      <c r="L20" s="29">
        <f t="shared" ref="L20" si="3">ROUND(F20*D20,0)</f>
        <v>0</v>
      </c>
      <c r="M20" s="29">
        <f t="shared" ref="M20" si="4">ROUND(D20*H20,0)</f>
        <v>0</v>
      </c>
      <c r="N20" s="29">
        <f t="shared" ref="N20" si="5">ROUND(J20*D20,0)</f>
        <v>0</v>
      </c>
      <c r="O20" s="29">
        <f t="shared" ref="O20" si="6">ROUND(L20+N20+M20,0)</f>
        <v>0</v>
      </c>
    </row>
    <row r="21" spans="1:15" s="19" customFormat="1" ht="33.75" customHeight="1" thickBot="1" x14ac:dyDescent="0.3">
      <c r="A21" s="15"/>
      <c r="B21" s="68"/>
      <c r="C21" s="68"/>
      <c r="D21" s="68"/>
      <c r="E21" s="68"/>
      <c r="F21" s="68"/>
      <c r="G21" s="68"/>
      <c r="H21" s="68"/>
      <c r="I21" s="68"/>
      <c r="J21" s="68"/>
      <c r="K21" s="68"/>
      <c r="L21" s="68"/>
      <c r="M21" s="69" t="s">
        <v>37</v>
      </c>
      <c r="N21" s="69"/>
      <c r="O21" s="33">
        <f>SUMIF(G:G,0%,L:L)</f>
        <v>0</v>
      </c>
    </row>
    <row r="22" spans="1:15" s="19" customFormat="1" ht="33.75" customHeight="1" thickBot="1" x14ac:dyDescent="0.25">
      <c r="A22" s="57" t="s">
        <v>24</v>
      </c>
      <c r="B22" s="58"/>
      <c r="C22" s="58"/>
      <c r="D22" s="58"/>
      <c r="E22" s="58"/>
      <c r="F22" s="58"/>
      <c r="G22" s="58"/>
      <c r="H22" s="58"/>
      <c r="I22" s="58"/>
      <c r="J22" s="58"/>
      <c r="K22" s="58"/>
      <c r="L22" s="58"/>
      <c r="M22" s="69" t="s">
        <v>10</v>
      </c>
      <c r="N22" s="69"/>
      <c r="O22" s="30">
        <f>SUMIF(G:G,5%,L:L)</f>
        <v>0</v>
      </c>
    </row>
    <row r="23" spans="1:15" s="19" customFormat="1" ht="33.75" customHeight="1" x14ac:dyDescent="0.2">
      <c r="A23" s="54" t="s">
        <v>42</v>
      </c>
      <c r="B23" s="54"/>
      <c r="C23" s="54"/>
      <c r="D23" s="54"/>
      <c r="E23" s="54"/>
      <c r="F23" s="54"/>
      <c r="G23" s="54"/>
      <c r="H23" s="54"/>
      <c r="I23" s="54"/>
      <c r="J23" s="54"/>
      <c r="K23" s="54"/>
      <c r="L23" s="55"/>
      <c r="M23" s="69" t="s">
        <v>11</v>
      </c>
      <c r="N23" s="69"/>
      <c r="O23" s="30">
        <f>SUMIF(G:G,19%,L:L)</f>
        <v>0</v>
      </c>
    </row>
    <row r="24" spans="1:15" s="19" customFormat="1" ht="33.75" customHeight="1" x14ac:dyDescent="0.3">
      <c r="A24" s="56"/>
      <c r="B24" s="56"/>
      <c r="C24" s="56"/>
      <c r="D24" s="56"/>
      <c r="E24" s="56"/>
      <c r="F24" s="56"/>
      <c r="G24" s="56"/>
      <c r="H24" s="56"/>
      <c r="I24" s="56"/>
      <c r="J24" s="56"/>
      <c r="K24" s="56"/>
      <c r="L24" s="56"/>
      <c r="M24" s="36" t="s">
        <v>7</v>
      </c>
      <c r="N24" s="37"/>
      <c r="O24" s="34">
        <f>SUM(O21:O23)</f>
        <v>0</v>
      </c>
    </row>
    <row r="25" spans="1:15" s="19" customFormat="1" ht="30" customHeight="1" x14ac:dyDescent="0.2">
      <c r="A25" s="56"/>
      <c r="B25" s="56"/>
      <c r="C25" s="56"/>
      <c r="D25" s="56"/>
      <c r="E25" s="56"/>
      <c r="F25" s="56"/>
      <c r="G25" s="56"/>
      <c r="H25" s="56"/>
      <c r="I25" s="56"/>
      <c r="J25" s="56"/>
      <c r="K25" s="56"/>
      <c r="L25" s="56"/>
      <c r="M25" s="70" t="s">
        <v>12</v>
      </c>
      <c r="N25" s="71"/>
      <c r="O25" s="32">
        <f>ROUND(O22*5%,0)</f>
        <v>0</v>
      </c>
    </row>
    <row r="26" spans="1:15" s="19" customFormat="1" ht="30" customHeight="1" x14ac:dyDescent="0.2">
      <c r="A26" s="56"/>
      <c r="B26" s="56"/>
      <c r="C26" s="56"/>
      <c r="D26" s="56"/>
      <c r="E26" s="56"/>
      <c r="F26" s="56"/>
      <c r="G26" s="56"/>
      <c r="H26" s="56"/>
      <c r="I26" s="56"/>
      <c r="J26" s="56"/>
      <c r="K26" s="56"/>
      <c r="L26" s="56"/>
      <c r="M26" s="70" t="s">
        <v>13</v>
      </c>
      <c r="N26" s="71"/>
      <c r="O26" s="30">
        <f>ROUND(O23*19%,0)</f>
        <v>0</v>
      </c>
    </row>
    <row r="27" spans="1:15" s="19" customFormat="1" ht="30" customHeight="1" x14ac:dyDescent="0.25">
      <c r="A27" s="56"/>
      <c r="B27" s="56"/>
      <c r="C27" s="56"/>
      <c r="D27" s="56"/>
      <c r="E27" s="56"/>
      <c r="F27" s="56"/>
      <c r="G27" s="56"/>
      <c r="H27" s="56"/>
      <c r="I27" s="56"/>
      <c r="J27" s="56"/>
      <c r="K27" s="56"/>
      <c r="L27" s="56"/>
      <c r="M27" s="36" t="s">
        <v>14</v>
      </c>
      <c r="N27" s="37"/>
      <c r="O27" s="31">
        <f>SUM(O25:O26)</f>
        <v>0</v>
      </c>
    </row>
    <row r="28" spans="1:15" s="19" customFormat="1" ht="30" customHeight="1" x14ac:dyDescent="0.2">
      <c r="A28" s="56"/>
      <c r="B28" s="56"/>
      <c r="C28" s="56"/>
      <c r="D28" s="56"/>
      <c r="E28" s="56"/>
      <c r="F28" s="56"/>
      <c r="G28" s="56"/>
      <c r="H28" s="56"/>
      <c r="I28" s="56"/>
      <c r="J28" s="56"/>
      <c r="K28" s="56"/>
      <c r="L28" s="56"/>
      <c r="M28" s="40" t="s">
        <v>35</v>
      </c>
      <c r="N28" s="41"/>
      <c r="O28" s="30">
        <f>ROUND(SUM(N19:N19),0)</f>
        <v>0</v>
      </c>
    </row>
    <row r="29" spans="1:15" s="19" customFormat="1" ht="42" customHeight="1" x14ac:dyDescent="0.25">
      <c r="A29" s="56"/>
      <c r="B29" s="56"/>
      <c r="C29" s="56"/>
      <c r="D29" s="56"/>
      <c r="E29" s="56"/>
      <c r="F29" s="56"/>
      <c r="G29" s="56"/>
      <c r="H29" s="56"/>
      <c r="I29" s="56"/>
      <c r="J29" s="56"/>
      <c r="K29" s="56"/>
      <c r="L29" s="56"/>
      <c r="M29" s="38" t="s">
        <v>34</v>
      </c>
      <c r="N29" s="39"/>
      <c r="O29" s="31">
        <f>SUM(O28)</f>
        <v>0</v>
      </c>
    </row>
    <row r="30" spans="1:15" s="19" customFormat="1" ht="30" customHeight="1" x14ac:dyDescent="0.3">
      <c r="A30" s="56"/>
      <c r="B30" s="56"/>
      <c r="C30" s="56"/>
      <c r="D30" s="56"/>
      <c r="E30" s="56"/>
      <c r="F30" s="56"/>
      <c r="G30" s="56"/>
      <c r="H30" s="56"/>
      <c r="I30" s="56"/>
      <c r="J30" s="56"/>
      <c r="K30" s="56"/>
      <c r="L30" s="56"/>
      <c r="M30" s="38" t="s">
        <v>15</v>
      </c>
      <c r="N30" s="39"/>
      <c r="O30" s="34">
        <f>+O24+O27+O29</f>
        <v>0</v>
      </c>
    </row>
    <row r="33" spans="1:3" x14ac:dyDescent="0.25">
      <c r="B33" s="3"/>
      <c r="C33" s="3"/>
    </row>
    <row r="34" spans="1:3" x14ac:dyDescent="0.25">
      <c r="B34" s="66"/>
      <c r="C34" s="66"/>
    </row>
    <row r="35" spans="1:3" ht="15.75" thickBot="1" x14ac:dyDescent="0.3">
      <c r="B35" s="67"/>
      <c r="C35" s="67"/>
    </row>
    <row r="36" spans="1:3" x14ac:dyDescent="0.25">
      <c r="B36" s="60" t="s">
        <v>20</v>
      </c>
      <c r="C36" s="60"/>
    </row>
    <row r="38" spans="1:3" x14ac:dyDescent="0.25">
      <c r="A38" s="20" t="s">
        <v>43</v>
      </c>
    </row>
  </sheetData>
  <sheetProtection algorithmName="SHA-512" hashValue="c7/+yBjTSLWJQekyCHRZKYk92B364Qx0JkC4FTL0r+5orCU7SH6hjp8rgevky26gazJNqXAXGE4uwTKY8MU13g==" saltValue="itRmWThK0dhy7ChvsY2UTQ==" spinCount="100000" sheet="1" selectLockedCells="1"/>
  <mergeCells count="30">
    <mergeCell ref="A23:L30"/>
    <mergeCell ref="A22:L22"/>
    <mergeCell ref="A9:B9"/>
    <mergeCell ref="B36:C36"/>
    <mergeCell ref="D13:G13"/>
    <mergeCell ref="D15:G15"/>
    <mergeCell ref="F9:G9"/>
    <mergeCell ref="L9:N9"/>
    <mergeCell ref="B34:C35"/>
    <mergeCell ref="B21:L21"/>
    <mergeCell ref="M21:N21"/>
    <mergeCell ref="M22:N22"/>
    <mergeCell ref="M23:N23"/>
    <mergeCell ref="M24:N24"/>
    <mergeCell ref="M25:N25"/>
    <mergeCell ref="M26:N26"/>
    <mergeCell ref="A2:A5"/>
    <mergeCell ref="D11:G11"/>
    <mergeCell ref="A11:B15"/>
    <mergeCell ref="B2:M2"/>
    <mergeCell ref="B3:M3"/>
    <mergeCell ref="B4:M5"/>
    <mergeCell ref="M27:N27"/>
    <mergeCell ref="M30:N30"/>
    <mergeCell ref="M28:N28"/>
    <mergeCell ref="M29:N29"/>
    <mergeCell ref="N2:O2"/>
    <mergeCell ref="N3:O3"/>
    <mergeCell ref="N4:O4"/>
    <mergeCell ref="N5:O5"/>
  </mergeCells>
  <dataValidations count="1">
    <dataValidation type="whole" allowBlank="1" showInputMessage="1" showErrorMessage="1" sqref="F19:F20">
      <formula1>0</formula1>
      <formula2>100000000</formula2>
    </dataValidation>
  </dataValidations>
  <pageMargins left="0.70866141732283472" right="0.70866141732283472" top="0.74803149606299213" bottom="0.74803149606299213" header="0.31496062992125984" footer="0.31496062992125984"/>
  <pageSetup paperSize="5" scale="47"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G19:G20</xm:sqref>
        </x14:dataValidation>
        <x14:dataValidation type="list" allowBlank="1" showInputMessage="1" showErrorMessage="1">
          <x14:formula1>
            <xm:f>Hoja2!$F$7:$F$8</xm:f>
          </x14:formula1>
          <xm:sqref>I19:I20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1">
        <v>0</v>
      </c>
      <c r="F7" s="22">
        <v>0.08</v>
      </c>
    </row>
    <row r="8" spans="4:6" x14ac:dyDescent="0.25">
      <c r="D8" s="1">
        <v>0.05</v>
      </c>
      <c r="F8" s="1">
        <v>0</v>
      </c>
    </row>
    <row r="9" spans="4:6" x14ac:dyDescent="0.25">
      <c r="D9" s="1">
        <v>0.19</v>
      </c>
    </row>
    <row r="10" spans="4:6" x14ac:dyDescent="0.25">
      <c r="D10"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APOYO FINANCIERO SECCIONAL UBATE</cp:lastModifiedBy>
  <cp:lastPrinted>2022-10-13T22:12:30Z</cp:lastPrinted>
  <dcterms:created xsi:type="dcterms:W3CDTF">2017-04-28T13:22:52Z</dcterms:created>
  <dcterms:modified xsi:type="dcterms:W3CDTF">2022-11-09T18:57:47Z</dcterms:modified>
</cp:coreProperties>
</file>