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U-CD-020 SANITARIOS\ANEXOS\"/>
    </mc:Choice>
  </mc:AlternateContent>
  <bookViews>
    <workbookView xWindow="0" yWindow="0" windowWidth="21600" windowHeight="960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J20" i="1"/>
  <c r="L20" i="1"/>
  <c r="N20" i="1"/>
  <c r="O22" i="1"/>
  <c r="O25" i="1" s="1"/>
  <c r="L19" i="1"/>
  <c r="O21" i="1" s="1"/>
  <c r="K20" i="1" l="1"/>
  <c r="M20" i="1"/>
  <c r="O20" i="1" s="1"/>
  <c r="J19" i="1"/>
  <c r="N19" i="1" l="1"/>
  <c r="O28" i="1" l="1"/>
  <c r="O29" i="1" s="1"/>
  <c r="H19" i="1"/>
  <c r="K19" i="1" s="1"/>
  <c r="M19" i="1" l="1"/>
  <c r="O19" i="1" s="1"/>
  <c r="O23" i="1"/>
  <c r="O26" i="1" l="1"/>
  <c r="O27" i="1" s="1"/>
  <c r="O24" i="1"/>
  <c r="O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<sst xmlns="http://schemas.openxmlformats.org/spreadsheetml/2006/main" count="49" uniqueCount="47">
  <si>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</si>
  <si>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</si>
  <si>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</si>
  <si>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</si>
  <si>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</si>
  <si>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</si>
  <si>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</si>
  <si>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</si>
  <si>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</si>
  <si>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</si>
  <si>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</si>
  <si>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</si>
  <si>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</si>
  <si>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</si>
  <si>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</si>
  <si>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</si>
  <si>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</si>
  <si>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</si>
  <si>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</si>
  <si>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</si>
  <si>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</si>
  <si>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</si>
  <si>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</si>
  <si>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</si>
  <si>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</si>
  <si>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</si>
  <si>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</si>
  <si>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</si>
  <si>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</si>
  <si>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</si>
  <si>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</si>
  <si>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</si>
  <si>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</si>
  <si>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</si>
  <si>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</si>
  <si>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</si>
  <si>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</si>
  <si>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</si>
  <si>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</si>
  <si>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</si>
  <si>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</si>
  <si>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</si>
  <si>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</si>
  <si>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</si>
  <si>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</si>
  <si>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Desmonte sanitarios de los bloques A y G  incluye retiro de sobrantes</t>
  </si>
  <si>
    <t>Suministro e instalación de sanitarios ahorradores de un galón de capacidad incluye grifería y acoples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</si>
</sst>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0" fontId="1" fillId="0" borderId="18" xfId="0" applyFont="1" applyBorder="1" applyAlignment="1">
      <alignment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35" borderId="2" xfId="0" applyFont="1" applyFill="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5" zoomScale="70" zoomScaleNormal="70" zoomScaleSheetLayoutView="70" zoomScalePageLayoutView="55" workbookViewId="0">
      <selection activeCell="I19" sqref="I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41</v>
      </c>
      <c r="O2" s="40"/>
    </row>
    <row r="3" spans="1:15" ht="15.75" customHeight="1" x14ac:dyDescent="0.25">
      <c r="A3" s="41"/>
      <c r="B3" s="51" t="s">
        <v>1</v>
      </c>
      <c r="C3" s="51"/>
      <c r="D3" s="51"/>
      <c r="E3" s="51"/>
      <c r="F3" s="51"/>
      <c r="G3" s="51"/>
      <c r="H3" s="51"/>
      <c r="I3" s="51"/>
      <c r="J3" s="51"/>
      <c r="K3" s="51"/>
      <c r="L3" s="51"/>
      <c r="M3" s="51"/>
      <c r="N3" s="40" t="s">
        <v>39</v>
      </c>
      <c r="O3" s="40"/>
    </row>
    <row r="4" spans="1:15" ht="16.5" customHeight="1" x14ac:dyDescent="0.25">
      <c r="A4" s="41"/>
      <c r="B4" s="51" t="s">
        <v>38</v>
      </c>
      <c r="C4" s="51"/>
      <c r="D4" s="51"/>
      <c r="E4" s="51"/>
      <c r="F4" s="51"/>
      <c r="G4" s="51"/>
      <c r="H4" s="51"/>
      <c r="I4" s="51"/>
      <c r="J4" s="51"/>
      <c r="K4" s="51"/>
      <c r="L4" s="51"/>
      <c r="M4" s="51"/>
      <c r="N4" s="40" t="s">
        <v>40</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31</v>
      </c>
    </row>
    <row r="8" spans="1:15" x14ac:dyDescent="0.25">
      <c r="A8" s="13" t="s">
        <v>30</v>
      </c>
    </row>
    <row r="9" spans="1:15" ht="25.5" customHeight="1" x14ac:dyDescent="0.25">
      <c r="A9" s="57" t="s">
        <v>29</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8"/>
      <c r="J11" s="28"/>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8"/>
      <c r="J13" s="28"/>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28.5" x14ac:dyDescent="0.2">
      <c r="A19" s="26">
        <v>1</v>
      </c>
      <c r="B19" s="31" t="s">
        <v>45</v>
      </c>
      <c r="C19" s="70"/>
      <c r="D19" s="30">
        <v>34</v>
      </c>
      <c r="E19" s="30" t="s">
        <v>44</v>
      </c>
      <c r="F19" s="32"/>
      <c r="G19" s="33">
        <v>0</v>
      </c>
      <c r="H19" s="1">
        <f>+ROUND(F19*G19,0)</f>
        <v>0</v>
      </c>
      <c r="I19" s="33">
        <v>0</v>
      </c>
      <c r="J19" s="1">
        <f>ROUND(F19*I19,0)</f>
        <v>0</v>
      </c>
      <c r="K19" s="1">
        <f>ROUND(F19+H19+J19,0)</f>
        <v>0</v>
      </c>
      <c r="L19" s="1">
        <f>ROUND(F19*D19,0)</f>
        <v>0</v>
      </c>
      <c r="M19" s="1">
        <f>ROUND(D19*H19,0)</f>
        <v>0</v>
      </c>
      <c r="N19" s="1">
        <f>ROUND(J19*D19,0)</f>
        <v>0</v>
      </c>
      <c r="O19" s="2">
        <f>ROUND(L19+N19+M19,0)</f>
        <v>0</v>
      </c>
    </row>
    <row r="20" spans="1:15" s="25" customFormat="1" ht="28.5" x14ac:dyDescent="0.2">
      <c r="A20" s="26">
        <v>2</v>
      </c>
      <c r="B20" s="31" t="s">
        <v>46</v>
      </c>
      <c r="C20" s="70"/>
      <c r="D20" s="30">
        <v>34</v>
      </c>
      <c r="E20" s="30" t="s">
        <v>44</v>
      </c>
      <c r="F20" s="32"/>
      <c r="G20" s="33">
        <v>0</v>
      </c>
      <c r="H20" s="1">
        <f t="shared" ref="H20" si="0">+ROUND(F20*G20,0)</f>
        <v>0</v>
      </c>
      <c r="I20" s="33">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42" customHeight="1" thickBot="1" x14ac:dyDescent="0.25">
      <c r="A21" s="20"/>
      <c r="B21" s="66"/>
      <c r="C21" s="66"/>
      <c r="D21" s="66"/>
      <c r="E21" s="66"/>
      <c r="F21" s="66"/>
      <c r="G21" s="66"/>
      <c r="H21" s="66"/>
      <c r="I21" s="66"/>
      <c r="J21" s="66"/>
      <c r="K21" s="66"/>
      <c r="L21" s="66"/>
      <c r="M21" s="67" t="s">
        <v>37</v>
      </c>
      <c r="N21" s="67"/>
      <c r="O21" s="4">
        <f>SUMIF(G:G,0%,L:L)</f>
        <v>0</v>
      </c>
    </row>
    <row r="22" spans="1:15" s="25" customFormat="1" ht="39" customHeight="1" thickBot="1" x14ac:dyDescent="0.25">
      <c r="A22" s="55" t="s">
        <v>24</v>
      </c>
      <c r="B22" s="56"/>
      <c r="C22" s="56"/>
      <c r="D22" s="56"/>
      <c r="E22" s="56"/>
      <c r="F22" s="56"/>
      <c r="G22" s="56"/>
      <c r="H22" s="56"/>
      <c r="I22" s="56"/>
      <c r="J22" s="56"/>
      <c r="K22" s="56"/>
      <c r="L22" s="56"/>
      <c r="M22" s="67" t="s">
        <v>10</v>
      </c>
      <c r="N22" s="67"/>
      <c r="O22" s="4">
        <f>SUMIF(G:G,5%,L:L)</f>
        <v>0</v>
      </c>
    </row>
    <row r="23" spans="1:15" s="25" customFormat="1" ht="30" customHeight="1" x14ac:dyDescent="0.2">
      <c r="A23" s="52" t="s">
        <v>42</v>
      </c>
      <c r="B23" s="52"/>
      <c r="C23" s="52"/>
      <c r="D23" s="52"/>
      <c r="E23" s="52"/>
      <c r="F23" s="52"/>
      <c r="G23" s="52"/>
      <c r="H23" s="52"/>
      <c r="I23" s="52"/>
      <c r="J23" s="52"/>
      <c r="K23" s="52"/>
      <c r="L23" s="53"/>
      <c r="M23" s="67" t="s">
        <v>11</v>
      </c>
      <c r="N23" s="67"/>
      <c r="O23" s="4">
        <f>SUMIF(G:G,19%,L:L)</f>
        <v>0</v>
      </c>
    </row>
    <row r="24" spans="1:15" s="25" customFormat="1" ht="30" customHeight="1" x14ac:dyDescent="0.2">
      <c r="A24" s="54"/>
      <c r="B24" s="54"/>
      <c r="C24" s="54"/>
      <c r="D24" s="54"/>
      <c r="E24" s="54"/>
      <c r="F24" s="54"/>
      <c r="G24" s="54"/>
      <c r="H24" s="54"/>
      <c r="I24" s="54"/>
      <c r="J24" s="54"/>
      <c r="K24" s="54"/>
      <c r="L24" s="54"/>
      <c r="M24" s="34" t="s">
        <v>7</v>
      </c>
      <c r="N24" s="35"/>
      <c r="O24" s="5">
        <f>SUM(O21:O23)</f>
        <v>0</v>
      </c>
    </row>
    <row r="25" spans="1:15" s="25" customFormat="1" ht="30" customHeight="1" x14ac:dyDescent="0.2">
      <c r="A25" s="54"/>
      <c r="B25" s="54"/>
      <c r="C25" s="54"/>
      <c r="D25" s="54"/>
      <c r="E25" s="54"/>
      <c r="F25" s="54"/>
      <c r="G25" s="54"/>
      <c r="H25" s="54"/>
      <c r="I25" s="54"/>
      <c r="J25" s="54"/>
      <c r="K25" s="54"/>
      <c r="L25" s="54"/>
      <c r="M25" s="68" t="s">
        <v>12</v>
      </c>
      <c r="N25" s="69"/>
      <c r="O25" s="6">
        <f>ROUND(O22*5%,0)</f>
        <v>0</v>
      </c>
    </row>
    <row r="26" spans="1:15" s="25" customFormat="1" ht="30" customHeight="1" x14ac:dyDescent="0.2">
      <c r="A26" s="54"/>
      <c r="B26" s="54"/>
      <c r="C26" s="54"/>
      <c r="D26" s="54"/>
      <c r="E26" s="54"/>
      <c r="F26" s="54"/>
      <c r="G26" s="54"/>
      <c r="H26" s="54"/>
      <c r="I26" s="54"/>
      <c r="J26" s="54"/>
      <c r="K26" s="54"/>
      <c r="L26" s="54"/>
      <c r="M26" s="68" t="s">
        <v>13</v>
      </c>
      <c r="N26" s="69"/>
      <c r="O26" s="4">
        <f>ROUND(O23*19%,0)</f>
        <v>0</v>
      </c>
    </row>
    <row r="27" spans="1:15" s="25" customFormat="1" ht="30" customHeight="1" x14ac:dyDescent="0.2">
      <c r="A27" s="54"/>
      <c r="B27" s="54"/>
      <c r="C27" s="54"/>
      <c r="D27" s="54"/>
      <c r="E27" s="54"/>
      <c r="F27" s="54"/>
      <c r="G27" s="54"/>
      <c r="H27" s="54"/>
      <c r="I27" s="54"/>
      <c r="J27" s="54"/>
      <c r="K27" s="54"/>
      <c r="L27" s="54"/>
      <c r="M27" s="34" t="s">
        <v>14</v>
      </c>
      <c r="N27" s="35"/>
      <c r="O27" s="5">
        <f>SUM(O25:O26)</f>
        <v>0</v>
      </c>
    </row>
    <row r="28" spans="1:15" s="25" customFormat="1" ht="30" customHeight="1" x14ac:dyDescent="0.2">
      <c r="A28" s="54"/>
      <c r="B28" s="54"/>
      <c r="C28" s="54"/>
      <c r="D28" s="54"/>
      <c r="E28" s="54"/>
      <c r="F28" s="54"/>
      <c r="G28" s="54"/>
      <c r="H28" s="54"/>
      <c r="I28" s="54"/>
      <c r="J28" s="54"/>
      <c r="K28" s="54"/>
      <c r="L28" s="54"/>
      <c r="M28" s="38" t="s">
        <v>35</v>
      </c>
      <c r="N28" s="39"/>
      <c r="O28" s="4">
        <f>ROUND(SUM(N19:N20),0)</f>
        <v>0</v>
      </c>
    </row>
    <row r="29" spans="1:15" s="25" customFormat="1" ht="42" customHeight="1" x14ac:dyDescent="0.2">
      <c r="A29" s="54"/>
      <c r="B29" s="54"/>
      <c r="C29" s="54"/>
      <c r="D29" s="54"/>
      <c r="E29" s="54"/>
      <c r="F29" s="54"/>
      <c r="G29" s="54"/>
      <c r="H29" s="54"/>
      <c r="I29" s="54"/>
      <c r="J29" s="54"/>
      <c r="K29" s="54"/>
      <c r="L29" s="54"/>
      <c r="M29" s="36" t="s">
        <v>34</v>
      </c>
      <c r="N29" s="37"/>
      <c r="O29" s="5">
        <f>SUM(O28)</f>
        <v>0</v>
      </c>
    </row>
    <row r="30" spans="1:15" s="25" customFormat="1" ht="30" customHeight="1" x14ac:dyDescent="0.2">
      <c r="A30" s="54"/>
      <c r="B30" s="54"/>
      <c r="C30" s="54"/>
      <c r="D30" s="54"/>
      <c r="E30" s="54"/>
      <c r="F30" s="54"/>
      <c r="G30" s="54"/>
      <c r="H30" s="54"/>
      <c r="I30" s="54"/>
      <c r="J30" s="54"/>
      <c r="K30" s="54"/>
      <c r="L30" s="54"/>
      <c r="M30" s="36" t="s">
        <v>15</v>
      </c>
      <c r="N30" s="37"/>
      <c r="O30" s="5">
        <f>+O24+O27+O29</f>
        <v>0</v>
      </c>
    </row>
    <row r="33" spans="1:3" x14ac:dyDescent="0.25">
      <c r="B33" s="8"/>
      <c r="C33" s="8"/>
    </row>
    <row r="34" spans="1:3" x14ac:dyDescent="0.25">
      <c r="B34" s="64"/>
      <c r="C34" s="64"/>
    </row>
    <row r="35" spans="1:3" ht="15.75" thickBot="1" x14ac:dyDescent="0.3">
      <c r="B35" s="65"/>
      <c r="C35" s="65"/>
    </row>
    <row r="36" spans="1:3" x14ac:dyDescent="0.25">
      <c r="B36" s="58" t="s">
        <v>20</v>
      </c>
      <c r="C36" s="58"/>
    </row>
    <row r="38" spans="1:3" x14ac:dyDescent="0.25">
      <c r="A38" s="27" t="s">
        <v>43</v>
      </c>
    </row>
  </sheetData>
  <sheetProtection algorithmName="SHA-512" hashValue="jTvXUa+v9U/wJ0vNYZsDdJ7bwtligl7v0v3Q984N+3KxrYoXe1yUTQQ0BKXfxZEoOYB5qI/84GLbmfGC0aZUQQ==" saltValue="DPgS4RHu4fIz5l8ewwoa/A==" spinCount="100000" sheet="1" selectLockedCells="1"/>
  <mergeCells count="30">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 ref="A2:A5"/>
    <mergeCell ref="D11:G11"/>
    <mergeCell ref="A11:B15"/>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G19:G20</xm:sqref>
        </x14:dataValidation>
        <x14:dataValidation type="list" allowBlank="1" showInputMessage="1" showErrorMessage="1">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2022-07-07T22:03:43Z</dcterms:modified>
</cp:coreProperties>
</file>