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13. LAVADO Y PLANCHADO PRENDAS CEREMONIA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2" i="1" l="1"/>
  <c r="K22" i="1" s="1"/>
  <c r="L22" i="1" s="1"/>
  <c r="H22" i="1"/>
  <c r="I22" i="1" s="1"/>
  <c r="J21" i="1"/>
  <c r="H21" i="1"/>
  <c r="I21" i="1" s="1"/>
  <c r="J20" i="1"/>
  <c r="K20" i="1" s="1"/>
  <c r="H20" i="1"/>
  <c r="I20" i="1" s="1"/>
  <c r="L20" i="1" l="1"/>
  <c r="K21" i="1"/>
  <c r="L21" i="1" s="1"/>
  <c r="J19" i="1" l="1"/>
  <c r="H19" i="1"/>
  <c r="I19" i="1" s="1"/>
  <c r="K19" i="1" l="1"/>
  <c r="L19" i="1" s="1"/>
  <c r="L24" i="1"/>
  <c r="L27" i="1" s="1"/>
  <c r="L25" i="1" l="1"/>
  <c r="L28" i="1" s="1"/>
  <c r="L23" i="1"/>
  <c r="L29" i="1" l="1"/>
  <c r="L26" i="1"/>
  <c r="L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<sst xmlns="http://schemas.openxmlformats.org/spreadsheetml/2006/main" count="45" uniqueCount="41">
  <si>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</si>
  <si>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</si>
  <si>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</si>
  <si>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</si>
  <si>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</si>
  <si>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</si>
  <si>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</si>
  <si>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</si>
  <si>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</si>
  <si>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</si>
  <si>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</si>
  <si>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</si>
  <si>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</si>
  <si>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</si>
  <si>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</si>
  <si>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</si>
  <si>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</si>
  <si>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</si>
  <si>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</si>
  <si>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</si>
  <si>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</si>
  <si>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</si>
  <si>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</si>
  <si>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</si>
  <si>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</si>
  <si>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</si>
  <si>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</si>
  <si>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</si>
  <si>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</si>
  <si>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</si>
  <si>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</si>
  <si>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</si>
  <si>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</si>
  <si>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</si>
  <si>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</si>
  <si>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Und</t>
  </si>
  <si>
    <t>Lavado y planchado de toga</t>
  </si>
  <si>
    <t>Lavado y planchado de birrete</t>
  </si>
  <si>
    <t>Lavado y planchado de mantel</t>
  </si>
  <si>
    <t>Lavado y planchado de bandera</t>
  </si>
  <si>
    <t>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corresponde a Cuatro Millones de Pesos ($4.000.000) y se cancelara en mensualidades vencidas según el servicio prestado en el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</si>
</sst>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8"/>
      <color rgb="FF000000"/>
      <name val="Arial"/>
      <family val="2"/>
    </font>
    <font>
      <sz val="9"/>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 fillId="0" borderId="36" xfId="0" applyFont="1" applyFill="1" applyBorder="1" applyAlignment="1" applyProtection="1">
      <alignment horizontal="center" vertical="center" wrapText="1"/>
    </xf>
    <xf numFmtId="0" fontId="3" fillId="0" borderId="35"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justify" vertical="center" wrapText="1"/>
    </xf>
    <xf numFmtId="43" fontId="12" fillId="0" borderId="6" xfId="3" applyFont="1" applyFill="1" applyBorder="1" applyAlignment="1" applyProtection="1">
      <alignment horizontal="center" vertical="center"/>
      <protection locked="0"/>
    </xf>
    <xf numFmtId="0" fontId="30" fillId="0" borderId="1" xfId="0" applyFont="1" applyBorder="1" applyAlignment="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0" fillId="2" borderId="16" xfId="0" applyFont="1" applyFill="1" applyBorder="1" applyAlignment="1" applyProtection="1">
      <alignment horizontal="justify" vertical="top" wrapText="1"/>
    </xf>
    <xf numFmtId="0" fontId="30" fillId="2" borderId="16" xfId="0" applyFont="1" applyFill="1" applyBorder="1" applyAlignment="1" applyProtection="1">
      <alignment horizontal="justify" vertical="top"/>
    </xf>
    <xf numFmtId="0" fontId="30" fillId="2" borderId="29" xfId="0" applyFont="1" applyFill="1" applyBorder="1" applyAlignment="1" applyProtection="1">
      <alignment horizontal="justify" vertical="top"/>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view="pageBreakPreview" topLeftCell="A7" zoomScale="85" zoomScaleNormal="70" zoomScaleSheetLayoutView="85" zoomScalePageLayoutView="55" workbookViewId="0">
      <selection activeCell="F22" sqref="F22"/>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33</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0">
        <v>16</v>
      </c>
    </row>
    <row r="8" spans="1:12" x14ac:dyDescent="0.25">
      <c r="A8" s="11" t="s">
        <v>31</v>
      </c>
    </row>
    <row r="9" spans="1:12" ht="25.5" customHeight="1" x14ac:dyDescent="0.25">
      <c r="A9" s="60" t="s">
        <v>30</v>
      </c>
      <c r="B9" s="60"/>
      <c r="C9" s="12"/>
      <c r="E9" s="13" t="s">
        <v>21</v>
      </c>
      <c r="F9" s="62"/>
      <c r="G9" s="63"/>
      <c r="I9" s="14" t="s">
        <v>16</v>
      </c>
      <c r="J9" s="64"/>
      <c r="K9" s="65"/>
    </row>
    <row r="10" spans="1:12" ht="15.75" thickBot="1" x14ac:dyDescent="0.3">
      <c r="A10" s="12"/>
      <c r="B10" s="12"/>
      <c r="C10" s="12"/>
      <c r="E10" s="15"/>
      <c r="F10" s="15"/>
      <c r="G10" s="15"/>
      <c r="I10" s="16"/>
      <c r="J10" s="17"/>
      <c r="K10" s="17"/>
    </row>
    <row r="11" spans="1:12" ht="30.75" customHeight="1" thickBot="1" x14ac:dyDescent="0.3">
      <c r="A11" s="48" t="s">
        <v>27</v>
      </c>
      <c r="B11" s="49"/>
      <c r="C11" s="18"/>
      <c r="D11" s="45" t="s">
        <v>17</v>
      </c>
      <c r="E11" s="46"/>
      <c r="F11" s="46"/>
      <c r="G11" s="47"/>
      <c r="H11" s="23"/>
      <c r="I11" s="16"/>
    </row>
    <row r="12" spans="1:12" ht="15.75" thickBot="1" x14ac:dyDescent="0.3">
      <c r="A12" s="50"/>
      <c r="B12" s="51"/>
      <c r="C12" s="18"/>
      <c r="D12" s="19"/>
      <c r="E12" s="15"/>
      <c r="F12" s="15"/>
      <c r="G12" s="15"/>
      <c r="I12" s="16"/>
    </row>
    <row r="13" spans="1:12" ht="30" customHeight="1" thickBot="1" x14ac:dyDescent="0.3">
      <c r="A13" s="50"/>
      <c r="B13" s="51"/>
      <c r="C13" s="18"/>
      <c r="D13" s="45" t="s">
        <v>18</v>
      </c>
      <c r="E13" s="46"/>
      <c r="F13" s="46"/>
      <c r="G13" s="47"/>
      <c r="H13" s="23"/>
      <c r="I13" s="16"/>
    </row>
    <row r="14" spans="1:12" ht="18.75" customHeight="1" thickBot="1" x14ac:dyDescent="0.3">
      <c r="A14" s="50"/>
      <c r="B14" s="51"/>
      <c r="C14" s="18"/>
      <c r="E14" s="15"/>
      <c r="F14" s="15"/>
      <c r="G14" s="15"/>
      <c r="I14" s="16"/>
    </row>
    <row r="15" spans="1:12" ht="24" customHeight="1" thickBot="1" x14ac:dyDescent="0.3">
      <c r="A15" s="52"/>
      <c r="B15" s="53"/>
      <c r="C15" s="18"/>
      <c r="D15" s="45" t="s">
        <v>22</v>
      </c>
      <c r="E15" s="46"/>
      <c r="F15" s="46"/>
      <c r="G15" s="47"/>
      <c r="H15" s="23"/>
      <c r="I15" s="16"/>
      <c r="J15" s="17"/>
      <c r="K15" s="17"/>
    </row>
    <row r="16" spans="1:12" x14ac:dyDescent="0.25">
      <c r="A16" s="12"/>
      <c r="B16" s="12"/>
      <c r="C16" s="12"/>
      <c r="E16" s="15"/>
      <c r="F16" s="15"/>
      <c r="G16" s="15"/>
      <c r="I16" s="16"/>
      <c r="J16" s="17"/>
      <c r="K16" s="17"/>
    </row>
    <row r="18" spans="1:12" s="22" customFormat="1" ht="38.25" x14ac:dyDescent="0.25">
      <c r="A18" s="33" t="s">
        <v>29</v>
      </c>
      <c r="B18" s="33" t="s">
        <v>2</v>
      </c>
      <c r="C18" s="20" t="s">
        <v>19</v>
      </c>
      <c r="D18" s="20" t="s">
        <v>3</v>
      </c>
      <c r="E18" s="33" t="s">
        <v>24</v>
      </c>
      <c r="F18" s="21" t="s">
        <v>4</v>
      </c>
      <c r="G18" s="25" t="s">
        <v>26</v>
      </c>
      <c r="H18" s="21" t="s">
        <v>5</v>
      </c>
      <c r="I18" s="21" t="s">
        <v>6</v>
      </c>
      <c r="J18" s="21" t="s">
        <v>7</v>
      </c>
      <c r="K18" s="21" t="s">
        <v>8</v>
      </c>
      <c r="L18" s="21" t="s">
        <v>9</v>
      </c>
    </row>
    <row r="19" spans="1:12" s="22" customFormat="1" x14ac:dyDescent="0.25">
      <c r="A19" s="34">
        <v>1</v>
      </c>
      <c r="B19" s="35" t="s">
        <v>36</v>
      </c>
      <c r="C19" s="32"/>
      <c r="D19" s="31">
        <v>1</v>
      </c>
      <c r="E19" s="37" t="s">
        <v>35</v>
      </c>
      <c r="F19" s="36"/>
      <c r="G19" s="24">
        <v>0</v>
      </c>
      <c r="H19" s="1">
        <f t="shared" ref="H19" si="0">+ROUND(F19*G19,0)</f>
        <v>0</v>
      </c>
      <c r="I19" s="1">
        <f t="shared" ref="I19" si="1">ROUND(F19+H19,0)</f>
        <v>0</v>
      </c>
      <c r="J19" s="1">
        <f t="shared" ref="J19" si="2">ROUND(F19*D19,0)</f>
        <v>0</v>
      </c>
      <c r="K19" s="1">
        <f t="shared" ref="K19" si="3">ROUND(J19*G19,0)</f>
        <v>0</v>
      </c>
      <c r="L19" s="2">
        <f t="shared" ref="L19" si="4">ROUND(J19+K19,0)</f>
        <v>0</v>
      </c>
    </row>
    <row r="20" spans="1:12" s="22" customFormat="1" x14ac:dyDescent="0.25">
      <c r="A20" s="34">
        <v>2</v>
      </c>
      <c r="B20" s="35" t="s">
        <v>37</v>
      </c>
      <c r="C20" s="32"/>
      <c r="D20" s="31">
        <v>1</v>
      </c>
      <c r="E20" s="37" t="s">
        <v>35</v>
      </c>
      <c r="F20" s="36"/>
      <c r="G20" s="24">
        <v>0</v>
      </c>
      <c r="H20" s="1">
        <f t="shared" ref="H20:H22" si="5">+ROUND(F20*G20,0)</f>
        <v>0</v>
      </c>
      <c r="I20" s="1">
        <f t="shared" ref="I20:I22" si="6">ROUND(F20+H20,0)</f>
        <v>0</v>
      </c>
      <c r="J20" s="1">
        <f t="shared" ref="J20:J22" si="7">ROUND(F20*D20,0)</f>
        <v>0</v>
      </c>
      <c r="K20" s="1">
        <f t="shared" ref="K20:K22" si="8">ROUND(J20*G20,0)</f>
        <v>0</v>
      </c>
      <c r="L20" s="2">
        <f t="shared" ref="L20:L22" si="9">ROUND(J20+K20,0)</f>
        <v>0</v>
      </c>
    </row>
    <row r="21" spans="1:12" s="22" customFormat="1" x14ac:dyDescent="0.25">
      <c r="A21" s="34">
        <v>3</v>
      </c>
      <c r="B21" s="35" t="s">
        <v>38</v>
      </c>
      <c r="C21" s="32"/>
      <c r="D21" s="31">
        <v>1</v>
      </c>
      <c r="E21" s="37" t="s">
        <v>35</v>
      </c>
      <c r="F21" s="36"/>
      <c r="G21" s="24">
        <v>0</v>
      </c>
      <c r="H21" s="1">
        <f t="shared" si="5"/>
        <v>0</v>
      </c>
      <c r="I21" s="1">
        <f t="shared" si="6"/>
        <v>0</v>
      </c>
      <c r="J21" s="1">
        <f t="shared" si="7"/>
        <v>0</v>
      </c>
      <c r="K21" s="1">
        <f t="shared" si="8"/>
        <v>0</v>
      </c>
      <c r="L21" s="2">
        <f t="shared" si="9"/>
        <v>0</v>
      </c>
    </row>
    <row r="22" spans="1:12" s="22" customFormat="1" x14ac:dyDescent="0.25">
      <c r="A22" s="34">
        <v>4</v>
      </c>
      <c r="B22" s="35" t="s">
        <v>39</v>
      </c>
      <c r="C22" s="32"/>
      <c r="D22" s="31">
        <v>1</v>
      </c>
      <c r="E22" s="37" t="s">
        <v>35</v>
      </c>
      <c r="F22" s="36"/>
      <c r="G22" s="24">
        <v>0</v>
      </c>
      <c r="H22" s="1">
        <f t="shared" si="5"/>
        <v>0</v>
      </c>
      <c r="I22" s="1">
        <f t="shared" si="6"/>
        <v>0</v>
      </c>
      <c r="J22" s="1">
        <f t="shared" si="7"/>
        <v>0</v>
      </c>
      <c r="K22" s="1">
        <f t="shared" si="8"/>
        <v>0</v>
      </c>
      <c r="L22" s="2">
        <f t="shared" si="9"/>
        <v>0</v>
      </c>
    </row>
    <row r="23" spans="1:12" s="22" customFormat="1" ht="39" customHeight="1" thickBot="1" x14ac:dyDescent="0.25">
      <c r="A23" s="67" t="s">
        <v>40</v>
      </c>
      <c r="B23" s="68"/>
      <c r="C23" s="68"/>
      <c r="D23" s="68"/>
      <c r="E23" s="68"/>
      <c r="F23" s="68"/>
      <c r="G23" s="68"/>
      <c r="H23" s="68"/>
      <c r="I23" s="68"/>
      <c r="J23" s="69"/>
      <c r="K23" s="26" t="s">
        <v>23</v>
      </c>
      <c r="L23" s="4">
        <f>SUMIF(G:G,0%,J:J)</f>
        <v>0</v>
      </c>
    </row>
    <row r="24" spans="1:12" s="22" customFormat="1" ht="25.5" customHeight="1" thickBot="1" x14ac:dyDescent="0.25">
      <c r="A24" s="57" t="s">
        <v>25</v>
      </c>
      <c r="B24" s="58"/>
      <c r="C24" s="58"/>
      <c r="D24" s="58"/>
      <c r="E24" s="58"/>
      <c r="F24" s="58"/>
      <c r="G24" s="58"/>
      <c r="H24" s="58"/>
      <c r="I24" s="58"/>
      <c r="J24" s="59"/>
      <c r="K24" s="27" t="s">
        <v>10</v>
      </c>
      <c r="L24" s="4">
        <f>SUMIF(G:G,5%,J:J)</f>
        <v>0</v>
      </c>
    </row>
    <row r="25" spans="1:12" s="22" customFormat="1" ht="30" customHeight="1" x14ac:dyDescent="0.2">
      <c r="A25" s="55" t="s">
        <v>34</v>
      </c>
      <c r="B25" s="55"/>
      <c r="C25" s="55"/>
      <c r="D25" s="55"/>
      <c r="E25" s="55"/>
      <c r="F25" s="55"/>
      <c r="G25" s="55"/>
      <c r="H25" s="55"/>
      <c r="I25" s="55"/>
      <c r="J25" s="55"/>
      <c r="K25" s="26" t="s">
        <v>11</v>
      </c>
      <c r="L25" s="4">
        <f>SUMIF(G:G,19%,J:J)</f>
        <v>0</v>
      </c>
    </row>
    <row r="26" spans="1:12" s="22" customFormat="1" ht="21.75" customHeight="1" x14ac:dyDescent="0.2">
      <c r="A26" s="56"/>
      <c r="B26" s="56"/>
      <c r="C26" s="56"/>
      <c r="D26" s="56"/>
      <c r="E26" s="56"/>
      <c r="F26" s="56"/>
      <c r="G26" s="56"/>
      <c r="H26" s="56"/>
      <c r="I26" s="56"/>
      <c r="J26" s="56"/>
      <c r="K26" s="28" t="s">
        <v>7</v>
      </c>
      <c r="L26" s="5">
        <f>SUM(L23:L25)</f>
        <v>0</v>
      </c>
    </row>
    <row r="27" spans="1:12" s="22" customFormat="1" ht="23.25" customHeight="1" x14ac:dyDescent="0.2">
      <c r="A27" s="56"/>
      <c r="B27" s="56"/>
      <c r="C27" s="56"/>
      <c r="D27" s="56"/>
      <c r="E27" s="56"/>
      <c r="F27" s="56"/>
      <c r="G27" s="56"/>
      <c r="H27" s="56"/>
      <c r="I27" s="56"/>
      <c r="J27" s="56"/>
      <c r="K27" s="29" t="s">
        <v>12</v>
      </c>
      <c r="L27" s="6">
        <f>ROUND(L24*5%,0)</f>
        <v>0</v>
      </c>
    </row>
    <row r="28" spans="1:12" s="22" customFormat="1" ht="22.9" customHeight="1" x14ac:dyDescent="0.2">
      <c r="A28" s="56"/>
      <c r="B28" s="56"/>
      <c r="C28" s="56"/>
      <c r="D28" s="56"/>
      <c r="E28" s="56"/>
      <c r="F28" s="56"/>
      <c r="G28" s="56"/>
      <c r="H28" s="56"/>
      <c r="I28" s="56"/>
      <c r="J28" s="56"/>
      <c r="K28" s="29" t="s">
        <v>13</v>
      </c>
      <c r="L28" s="4">
        <f>ROUND(L25*19%,0)</f>
        <v>0</v>
      </c>
    </row>
    <row r="29" spans="1:12" s="22" customFormat="1" ht="39.75" customHeight="1" x14ac:dyDescent="0.2">
      <c r="A29" s="56"/>
      <c r="B29" s="56"/>
      <c r="C29" s="56"/>
      <c r="D29" s="56"/>
      <c r="E29" s="56"/>
      <c r="F29" s="56"/>
      <c r="G29" s="56"/>
      <c r="H29" s="56"/>
      <c r="I29" s="56"/>
      <c r="J29" s="56"/>
      <c r="K29" s="28" t="s">
        <v>14</v>
      </c>
      <c r="L29" s="5">
        <f>SUM(L27:L28)</f>
        <v>0</v>
      </c>
    </row>
    <row r="30" spans="1:12" s="22" customFormat="1" ht="32.25" customHeight="1" x14ac:dyDescent="0.2">
      <c r="A30" s="56"/>
      <c r="B30" s="56"/>
      <c r="C30" s="56"/>
      <c r="D30" s="56"/>
      <c r="E30" s="56"/>
      <c r="F30" s="56"/>
      <c r="G30" s="56"/>
      <c r="H30" s="56"/>
      <c r="I30" s="56"/>
      <c r="J30" s="56"/>
      <c r="K30" s="30" t="s">
        <v>15</v>
      </c>
      <c r="L30" s="5">
        <f>+L26+L29</f>
        <v>0</v>
      </c>
    </row>
    <row r="33" spans="1:3" ht="15.75" thickBot="1" x14ac:dyDescent="0.3">
      <c r="B33" s="66"/>
      <c r="C33" s="66"/>
    </row>
    <row r="34" spans="1:3" x14ac:dyDescent="0.25">
      <c r="B34" s="61" t="s">
        <v>20</v>
      </c>
      <c r="C34" s="61"/>
    </row>
    <row r="35" spans="1:3" x14ac:dyDescent="0.25">
      <c r="A35" s="7" t="s">
        <v>32</v>
      </c>
    </row>
  </sheetData>
  <sheetProtection algorithmName="SHA-512" hashValue="OYtPqqlEWt90gpIv5B4ZuC2bSVKxeJR/2g38GPzonkFCQPQDeKnCMZV/MLkM7qNc1v56Quvd2QIOULjrpugoGA==" saltValue="E0CfhoWKaBrq911tv6tMbg==" spinCount="100000" sheet="1" selectLockedCells="1"/>
  <mergeCells count="17">
    <mergeCell ref="A25:J30"/>
    <mergeCell ref="A24:J24"/>
    <mergeCell ref="A9:B9"/>
    <mergeCell ref="B34:C34"/>
    <mergeCell ref="D13:G13"/>
    <mergeCell ref="D15:G15"/>
    <mergeCell ref="F9:G9"/>
    <mergeCell ref="J9:K9"/>
    <mergeCell ref="B33:C33"/>
    <mergeCell ref="A23:J23"/>
    <mergeCell ref="K2:L5"/>
    <mergeCell ref="A2:A5"/>
    <mergeCell ref="D11:G11"/>
    <mergeCell ref="A11:B15"/>
    <mergeCell ref="B2:J2"/>
    <mergeCell ref="B3:J3"/>
    <mergeCell ref="B4:J5"/>
  </mergeCells>
  <dataValidations count="1">
    <dataValidation type="whole" allowBlank="1" showInputMessage="1" showErrorMessage="1" sqref="F19:F22">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2022-03-07T20:20:52Z</cp:lastPrinted>
  <dcterms:created xsi:type="dcterms:W3CDTF">2017-04-28T13:22:52Z</dcterms:created>
  <dcterms:modified xsi:type="dcterms:W3CDTF">2022-05-19T21:59:21Z</dcterms:modified>
</cp:coreProperties>
</file>