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OT62130\Desktop\COMPRAS 2022\INVITACIONES A COTIZAR\5. ARRENDAMIENTO TURISMO\"/>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<sst xmlns="http://schemas.openxmlformats.org/spreadsheetml/2006/main" count="39" uniqueCount="38">
  <si>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</si>
  <si>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</si>
  <si>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</si>
  <si>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</si>
  <si>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</si>
  <si>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</si>
  <si>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</si>
  <si>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</si>
  <si>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</si>
  <si>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</si>
  <si>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</si>
  <si>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</si>
  <si>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</si>
  <si>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</si>
  <si>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</si>
  <si>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</si>
  <si>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</si>
  <si>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</si>
  <si>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</si>
  <si>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</si>
  <si>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</si>
  <si>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</si>
  <si>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</si>
  <si>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</si>
  <si>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</si>
  <si>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</si>
  <si>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</si>
  <si>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</si>
  <si>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</si>
  <si>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</si>
  <si>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</si>
  <si>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</si>
  <si>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</si>
  <si>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OFERTA ECONÓMICA CUANTÍA INFERIOR A 100 S.M.M.L.V</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</si>
  <si>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</si>
  <si>
    <t xml:space="preserve">El valor a ofertar es unitario. Se evaluará el precio unitario y especificaciones técnicas. La contratación se realizará por tracto sucesivo (monto agotable), hasta el cumplimiento del plazo de ejecución o agotar el presupuesto asignado, lo que ocurra primero. El presupuesto asignado para esta necesidad corresponde a SIETE MILLONES ($7.000.000,00) y se cancelará en mensualidades vencidas según el número de horas de prestación del servicio realizadas durante el mes.
Teniendo en cuenta que la entidad no posee la infraestructura necesaria para almacenar los elementos a adquirir, estos serán entregados por el contratista en las cantidades informadas por el supervisor según la necesidad del servicio, máximo a las cuarenta y ocho (48) horas siguientes a la solicitud por parte de la institución a través del supervisor del contrato.
Las cantidades requeridas variarán según las necesidades institucionales
</t>
  </si>
  <si>
    <t>Arrendamiento espacio físico con material profesional para actividades académicas concernientes a los núcleos temáticos: Administración de Cocina, Administración de Alimentos y Bebidas, y Administración de Mesa y Bar.
Incluye:
a. Cocina, área: 64 metros cuadrados o más: compuesta por un espacio de dedicación exclusiva a COCINA FRÍA y otra a COCINA CALIENTE.
b. Depósito, área: 20 metros cuadrados o más.
c. Barra de autoservicio, área: 15 metros cuadrados o más.
d. Comedor, área: 30 metros cuadrados o más.  
e. Área de servicio y bar.
f. Auditorio para 25 personas con pupitres o en su defecto mesas y sillas para trabajo teórico, y tablero acrílico.
g. Equipos de preparación.
h. Equipos de cocción.
i. Equipos de conservación. 
j. Batería.
k. Menaje de cocina, mesa y bar.
l. Mobiliario.
m. Lencería.
n. Vajilla.
o. Cubertería.
p. Cristalería.</t>
  </si>
  <si>
    <t>Hora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</si>
</sst>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
      <sz val="7"/>
      <color theme="1"/>
      <name val="Arial"/>
      <family val="2"/>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xf numFmtId="0" fontId="32" fillId="0" borderId="3" xfId="0" applyFont="1" applyFill="1" applyBorder="1" applyAlignment="1" applyProtection="1">
      <alignment horizontal="center" vertical="center"/>
    </xf>
    <xf numFmtId="0" fontId="3" fillId="0" borderId="36" xfId="0" applyFont="1" applyFill="1" applyBorder="1" applyAlignment="1" applyProtection="1">
      <alignment horizontal="center" vertical="center" wrapText="1"/>
    </xf>
    <xf numFmtId="0" fontId="3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30" fillId="2" borderId="16" xfId="0" applyFont="1" applyFill="1" applyBorder="1" applyAlignment="1" applyProtection="1">
      <alignment horizontal="justify" vertical="top" wrapText="1"/>
    </xf>
    <xf numFmtId="0" fontId="30" fillId="2" borderId="16" xfId="0" applyFont="1" applyFill="1" applyBorder="1" applyAlignment="1" applyProtection="1">
      <alignment horizontal="justify" vertical="top"/>
    </xf>
    <xf numFmtId="0" fontId="30" fillId="2" borderId="29" xfId="0" applyFont="1" applyFill="1" applyBorder="1" applyAlignment="1" applyProtection="1">
      <alignment horizontal="justify" vertical="top"/>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
  <sheetViews>
    <sheetView tabSelected="1" view="pageBreakPreview" topLeftCell="A10" zoomScale="85" zoomScaleNormal="70" zoomScaleSheetLayoutView="85" zoomScalePageLayoutView="55" workbookViewId="0">
      <selection activeCell="F19" sqref="F19"/>
    </sheetView>
  </sheetViews>
  <sheetFormatPr baseColWidth="10" defaultColWidth="11.42578125" defaultRowHeight="15" x14ac:dyDescent="0.25"/>
  <cols>
    <col min="1" max="1" width="10.7109375" style="7" customWidth="1"/>
    <col min="2" max="2" width="62.85546875" style="7" customWidth="1"/>
    <col min="3" max="3" width="13.42578125" style="7" customWidth="1"/>
    <col min="4" max="4" width="13.28515625" style="7" customWidth="1"/>
    <col min="5" max="5" width="15" style="7" customWidth="1"/>
    <col min="6" max="6" width="13.5703125" style="7" customWidth="1"/>
    <col min="7" max="7" width="12.85546875" style="7" customWidth="1"/>
    <col min="8" max="8" width="15" style="7" customWidth="1"/>
    <col min="9" max="9" width="15" style="9" customWidth="1"/>
    <col min="10" max="10" width="16.7109375" style="9" customWidth="1"/>
    <col min="11" max="11" width="17.5703125" style="9" customWidth="1"/>
    <col min="12" max="12" width="18.7109375" style="9" customWidth="1"/>
    <col min="13" max="16384" width="11.42578125" style="9"/>
  </cols>
  <sheetData>
    <row r="1" spans="1:12" x14ac:dyDescent="0.25">
      <c r="F1" s="8"/>
    </row>
    <row r="2" spans="1:12" ht="15.75" customHeight="1" x14ac:dyDescent="0.25">
      <c r="A2" s="43"/>
      <c r="B2" s="53" t="s">
        <v>0</v>
      </c>
      <c r="C2" s="53"/>
      <c r="D2" s="53"/>
      <c r="E2" s="53"/>
      <c r="F2" s="53"/>
      <c r="G2" s="53"/>
      <c r="H2" s="53"/>
      <c r="I2" s="53"/>
      <c r="J2" s="53"/>
      <c r="K2" s="37" t="s">
        <v>28</v>
      </c>
      <c r="L2" s="38"/>
    </row>
    <row r="3" spans="1:12" ht="15.75" customHeight="1" x14ac:dyDescent="0.25">
      <c r="A3" s="43"/>
      <c r="B3" s="53" t="s">
        <v>1</v>
      </c>
      <c r="C3" s="53"/>
      <c r="D3" s="53"/>
      <c r="E3" s="53"/>
      <c r="F3" s="53"/>
      <c r="G3" s="53"/>
      <c r="H3" s="53"/>
      <c r="I3" s="53"/>
      <c r="J3" s="53"/>
      <c r="K3" s="39"/>
      <c r="L3" s="40"/>
    </row>
    <row r="4" spans="1:12" ht="16.5" customHeight="1" x14ac:dyDescent="0.25">
      <c r="A4" s="43"/>
      <c r="B4" s="53" t="s">
        <v>33</v>
      </c>
      <c r="C4" s="53"/>
      <c r="D4" s="53"/>
      <c r="E4" s="53"/>
      <c r="F4" s="53"/>
      <c r="G4" s="53"/>
      <c r="H4" s="53"/>
      <c r="I4" s="53"/>
      <c r="J4" s="53"/>
      <c r="K4" s="39"/>
      <c r="L4" s="40"/>
    </row>
    <row r="5" spans="1:12" ht="15" customHeight="1" x14ac:dyDescent="0.25">
      <c r="A5" s="43"/>
      <c r="B5" s="53"/>
      <c r="C5" s="53"/>
      <c r="D5" s="53"/>
      <c r="E5" s="53"/>
      <c r="F5" s="53"/>
      <c r="G5" s="53"/>
      <c r="H5" s="53"/>
      <c r="I5" s="53"/>
      <c r="J5" s="53"/>
      <c r="K5" s="41"/>
      <c r="L5" s="42"/>
    </row>
    <row r="7" spans="1:12" x14ac:dyDescent="0.25">
      <c r="A7" s="10">
        <v>16</v>
      </c>
    </row>
    <row r="8" spans="1:12" x14ac:dyDescent="0.25">
      <c r="A8" s="11" t="s">
        <v>31</v>
      </c>
    </row>
    <row r="9" spans="1:12" ht="25.5" customHeight="1" x14ac:dyDescent="0.25">
      <c r="A9" s="59" t="s">
        <v>30</v>
      </c>
      <c r="B9" s="59"/>
      <c r="C9" s="12"/>
      <c r="E9" s="13" t="s">
        <v>21</v>
      </c>
      <c r="F9" s="61"/>
      <c r="G9" s="62"/>
      <c r="I9" s="14" t="s">
        <v>16</v>
      </c>
      <c r="J9" s="63"/>
      <c r="K9" s="64"/>
    </row>
    <row r="10" spans="1:12" ht="15.75" thickBot="1" x14ac:dyDescent="0.3">
      <c r="A10" s="12"/>
      <c r="B10" s="12"/>
      <c r="C10" s="12"/>
      <c r="E10" s="15"/>
      <c r="F10" s="15"/>
      <c r="G10" s="15"/>
      <c r="I10" s="16"/>
      <c r="J10" s="17"/>
      <c r="K10" s="17"/>
    </row>
    <row r="11" spans="1:12" ht="30.75" customHeight="1" thickBot="1" x14ac:dyDescent="0.3">
      <c r="A11" s="47" t="s">
        <v>27</v>
      </c>
      <c r="B11" s="48"/>
      <c r="C11" s="18"/>
      <c r="D11" s="44" t="s">
        <v>17</v>
      </c>
      <c r="E11" s="45"/>
      <c r="F11" s="45"/>
      <c r="G11" s="46"/>
      <c r="H11" s="23"/>
      <c r="I11" s="16"/>
    </row>
    <row r="12" spans="1:12" ht="15.75" thickBot="1" x14ac:dyDescent="0.3">
      <c r="A12" s="49"/>
      <c r="B12" s="50"/>
      <c r="C12" s="18"/>
      <c r="D12" s="19"/>
      <c r="E12" s="15"/>
      <c r="F12" s="15"/>
      <c r="G12" s="15"/>
      <c r="I12" s="16"/>
    </row>
    <row r="13" spans="1:12" ht="30" customHeight="1" thickBot="1" x14ac:dyDescent="0.3">
      <c r="A13" s="49"/>
      <c r="B13" s="50"/>
      <c r="C13" s="18"/>
      <c r="D13" s="44" t="s">
        <v>18</v>
      </c>
      <c r="E13" s="45"/>
      <c r="F13" s="45"/>
      <c r="G13" s="46"/>
      <c r="H13" s="23"/>
      <c r="I13" s="16"/>
    </row>
    <row r="14" spans="1:12" ht="18.75" customHeight="1" thickBot="1" x14ac:dyDescent="0.3">
      <c r="A14" s="49"/>
      <c r="B14" s="50"/>
      <c r="C14" s="18"/>
      <c r="E14" s="15"/>
      <c r="F14" s="15"/>
      <c r="G14" s="15"/>
      <c r="I14" s="16"/>
    </row>
    <row r="15" spans="1:12" ht="24" customHeight="1" thickBot="1" x14ac:dyDescent="0.3">
      <c r="A15" s="51"/>
      <c r="B15" s="52"/>
      <c r="C15" s="18"/>
      <c r="D15" s="44" t="s">
        <v>22</v>
      </c>
      <c r="E15" s="45"/>
      <c r="F15" s="45"/>
      <c r="G15" s="46"/>
      <c r="H15" s="23"/>
      <c r="I15" s="16"/>
      <c r="J15" s="17"/>
      <c r="K15" s="17"/>
    </row>
    <row r="16" spans="1:12" x14ac:dyDescent="0.25">
      <c r="A16" s="12"/>
      <c r="B16" s="12"/>
      <c r="C16" s="12"/>
      <c r="E16" s="15"/>
      <c r="F16" s="15"/>
      <c r="G16" s="15"/>
      <c r="I16" s="16"/>
      <c r="J16" s="17"/>
      <c r="K16" s="17"/>
    </row>
    <row r="18" spans="1:12" s="22" customFormat="1" ht="38.25" x14ac:dyDescent="0.25">
      <c r="A18" s="20" t="s">
        <v>29</v>
      </c>
      <c r="B18" s="20" t="s">
        <v>2</v>
      </c>
      <c r="C18" s="20" t="s">
        <v>19</v>
      </c>
      <c r="D18" s="20" t="s">
        <v>3</v>
      </c>
      <c r="E18" s="20" t="s">
        <v>24</v>
      </c>
      <c r="F18" s="21" t="s">
        <v>4</v>
      </c>
      <c r="G18" s="27" t="s">
        <v>26</v>
      </c>
      <c r="H18" s="21" t="s">
        <v>5</v>
      </c>
      <c r="I18" s="21" t="s">
        <v>6</v>
      </c>
      <c r="J18" s="21" t="s">
        <v>7</v>
      </c>
      <c r="K18" s="21" t="s">
        <v>8</v>
      </c>
      <c r="L18" s="21" t="s">
        <v>9</v>
      </c>
    </row>
    <row r="19" spans="1:12" s="22" customFormat="1" ht="293.25" x14ac:dyDescent="0.25">
      <c r="A19" s="33">
        <v>1</v>
      </c>
      <c r="B19" s="36" t="s">
        <v>36</v>
      </c>
      <c r="C19" s="24"/>
      <c r="D19" s="34">
        <v>1</v>
      </c>
      <c r="E19" s="35" t="s">
        <v>37</v>
      </c>
      <c r="F19" s="25"/>
      <c r="G19" s="26"/>
      <c r="H19" s="1">
        <f t="shared" ref="H19" si="0">+ROUND(F19*G19,0)</f>
        <v>0</v>
      </c>
      <c r="I19" s="1">
        <f t="shared" ref="I19" si="1">ROUND(F19+H19,0)</f>
        <v>0</v>
      </c>
      <c r="J19" s="1">
        <f t="shared" ref="J19" si="2">ROUND(F19*D19,0)</f>
        <v>0</v>
      </c>
      <c r="K19" s="1">
        <f t="shared" ref="K19" si="3">ROUND(J19*G19,0)</f>
        <v>0</v>
      </c>
      <c r="L19" s="2">
        <f t="shared" ref="L19" si="4">ROUND(J19+K19,0)</f>
        <v>0</v>
      </c>
    </row>
    <row r="20" spans="1:12" s="22" customFormat="1" ht="65.25" customHeight="1" thickBot="1" x14ac:dyDescent="0.25">
      <c r="A20" s="66" t="s">
        <v>35</v>
      </c>
      <c r="B20" s="67"/>
      <c r="C20" s="67"/>
      <c r="D20" s="67"/>
      <c r="E20" s="67"/>
      <c r="F20" s="67"/>
      <c r="G20" s="67"/>
      <c r="H20" s="67"/>
      <c r="I20" s="67"/>
      <c r="J20" s="68"/>
      <c r="K20" s="28" t="s">
        <v>23</v>
      </c>
      <c r="L20" s="4">
        <f>SUMIF(G:G,0%,J:J)</f>
        <v>0</v>
      </c>
    </row>
    <row r="21" spans="1:12" s="22" customFormat="1" ht="25.5" customHeight="1" thickBot="1" x14ac:dyDescent="0.25">
      <c r="A21" s="56" t="s">
        <v>25</v>
      </c>
      <c r="B21" s="57"/>
      <c r="C21" s="57"/>
      <c r="D21" s="57"/>
      <c r="E21" s="57"/>
      <c r="F21" s="57"/>
      <c r="G21" s="57"/>
      <c r="H21" s="57"/>
      <c r="I21" s="57"/>
      <c r="J21" s="58"/>
      <c r="K21" s="29" t="s">
        <v>10</v>
      </c>
      <c r="L21" s="4">
        <f>SUMIF(G:G,5%,J:J)</f>
        <v>0</v>
      </c>
    </row>
    <row r="22" spans="1:12" s="22" customFormat="1" ht="30" customHeight="1" x14ac:dyDescent="0.2">
      <c r="A22" s="54" t="s">
        <v>34</v>
      </c>
      <c r="B22" s="54"/>
      <c r="C22" s="54"/>
      <c r="D22" s="54"/>
      <c r="E22" s="54"/>
      <c r="F22" s="54"/>
      <c r="G22" s="54"/>
      <c r="H22" s="54"/>
      <c r="I22" s="54"/>
      <c r="J22" s="54"/>
      <c r="K22" s="28" t="s">
        <v>11</v>
      </c>
      <c r="L22" s="4">
        <f>SUMIF(G:G,19%,J:J)</f>
        <v>0</v>
      </c>
    </row>
    <row r="23" spans="1:12" s="22" customFormat="1" ht="21.75" customHeight="1" x14ac:dyDescent="0.2">
      <c r="A23" s="55"/>
      <c r="B23" s="55"/>
      <c r="C23" s="55"/>
      <c r="D23" s="55"/>
      <c r="E23" s="55"/>
      <c r="F23" s="55"/>
      <c r="G23" s="55"/>
      <c r="H23" s="55"/>
      <c r="I23" s="55"/>
      <c r="J23" s="55"/>
      <c r="K23" s="30" t="s">
        <v>7</v>
      </c>
      <c r="L23" s="5">
        <f>SUM(L20:L22)</f>
        <v>0</v>
      </c>
    </row>
    <row r="24" spans="1:12" s="22" customFormat="1" ht="23.25" customHeight="1" x14ac:dyDescent="0.2">
      <c r="A24" s="55"/>
      <c r="B24" s="55"/>
      <c r="C24" s="55"/>
      <c r="D24" s="55"/>
      <c r="E24" s="55"/>
      <c r="F24" s="55"/>
      <c r="G24" s="55"/>
      <c r="H24" s="55"/>
      <c r="I24" s="55"/>
      <c r="J24" s="55"/>
      <c r="K24" s="31" t="s">
        <v>12</v>
      </c>
      <c r="L24" s="6">
        <f>ROUND(L21*5%,0)</f>
        <v>0</v>
      </c>
    </row>
    <row r="25" spans="1:12" s="22" customFormat="1" ht="22.9" customHeight="1" x14ac:dyDescent="0.2">
      <c r="A25" s="55"/>
      <c r="B25" s="55"/>
      <c r="C25" s="55"/>
      <c r="D25" s="55"/>
      <c r="E25" s="55"/>
      <c r="F25" s="55"/>
      <c r="G25" s="55"/>
      <c r="H25" s="55"/>
      <c r="I25" s="55"/>
      <c r="J25" s="55"/>
      <c r="K25" s="31" t="s">
        <v>13</v>
      </c>
      <c r="L25" s="4">
        <f>ROUND(L22*19%,0)</f>
        <v>0</v>
      </c>
    </row>
    <row r="26" spans="1:12" s="22" customFormat="1" ht="39.75" customHeight="1" x14ac:dyDescent="0.2">
      <c r="A26" s="55"/>
      <c r="B26" s="55"/>
      <c r="C26" s="55"/>
      <c r="D26" s="55"/>
      <c r="E26" s="55"/>
      <c r="F26" s="55"/>
      <c r="G26" s="55"/>
      <c r="H26" s="55"/>
      <c r="I26" s="55"/>
      <c r="J26" s="55"/>
      <c r="K26" s="30" t="s">
        <v>14</v>
      </c>
      <c r="L26" s="5">
        <f>SUM(L24:L25)</f>
        <v>0</v>
      </c>
    </row>
    <row r="27" spans="1:12" s="22" customFormat="1" ht="32.25" customHeight="1" x14ac:dyDescent="0.2">
      <c r="A27" s="55"/>
      <c r="B27" s="55"/>
      <c r="C27" s="55"/>
      <c r="D27" s="55"/>
      <c r="E27" s="55"/>
      <c r="F27" s="55"/>
      <c r="G27" s="55"/>
      <c r="H27" s="55"/>
      <c r="I27" s="55"/>
      <c r="J27" s="55"/>
      <c r="K27" s="32" t="s">
        <v>15</v>
      </c>
      <c r="L27" s="5">
        <f>+L23+L26</f>
        <v>0</v>
      </c>
    </row>
    <row r="29" spans="1:12" ht="15.75" thickBot="1" x14ac:dyDescent="0.3">
      <c r="B29" s="65"/>
      <c r="C29" s="65"/>
    </row>
    <row r="30" spans="1:12" x14ac:dyDescent="0.25">
      <c r="B30" s="60" t="s">
        <v>20</v>
      </c>
      <c r="C30" s="60"/>
    </row>
    <row r="31" spans="1:12" x14ac:dyDescent="0.25">
      <c r="A31" s="7" t="s">
        <v>32</v>
      </c>
    </row>
  </sheetData>
  <sheetProtection algorithmName="SHA-512" hashValue="y3DFmMRCAauPSvsyuNsqSXgK4ofExHVl7STEdok86DKOBSPE5FNcY1nCBSHjCXZaGlThwbc1wwd9v4nyyELp4w==" saltValue="xRTUIaFicy5bNlcaHrdwOA==" spinCount="100000" sheet="1" selectLockedCells="1"/>
  <mergeCells count="17">
    <mergeCell ref="A22:J27"/>
    <mergeCell ref="A21:J21"/>
    <mergeCell ref="A9:B9"/>
    <mergeCell ref="B30:C30"/>
    <mergeCell ref="D13:G13"/>
    <mergeCell ref="D15:G15"/>
    <mergeCell ref="F9:G9"/>
    <mergeCell ref="J9:K9"/>
    <mergeCell ref="B29:C29"/>
    <mergeCell ref="A20:J20"/>
    <mergeCell ref="K2:L5"/>
    <mergeCell ref="A2:A5"/>
    <mergeCell ref="D11:G11"/>
    <mergeCell ref="A11:B15"/>
    <mergeCell ref="B2:J2"/>
    <mergeCell ref="B3:J3"/>
    <mergeCell ref="B4:J5"/>
  </mergeCells>
  <dataValidations count="1">
    <dataValidation type="whole" allowBlank="1" showInputMessage="1" showErrorMessage="1" sqref="F19">
      <formula1>0</formula1>
      <formula2>100000000</formula2>
    </dataValidation>
  </dataValidations>
  <pageMargins left="0.7" right="0.7" top="0.45" bottom="0.4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GDOT62130</cp:lastModifiedBy>
  <cp:lastPrinted>2022-03-07T20:20:52Z</cp:lastPrinted>
  <dcterms:created xsi:type="dcterms:W3CDTF">2017-04-28T13:22:52Z</dcterms:created>
  <dcterms:modified xsi:type="dcterms:W3CDTF">2022-03-16T14:13:32Z</dcterms:modified>
</cp:coreProperties>
</file>