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Backup JJSARMIENTO 16-05-22\ESCRITORIO\COMPRAS 2022\INVITACIONES A COTIZAR\ANALISIS DE LABORATORIO VDA GUABINAL - copia\"/>
    </mc:Choice>
  </mc:AlternateContent>
  <bookViews>
    <workbookView xWindow="0" yWindow="0" windowWidth="21600" windowHeight="900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78" i="2" l="1"/>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<sst xmlns="http://schemas.openxmlformats.org/spreadsheetml/2006/main" count="53" uniqueCount="47">
  <si>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</si>
  <si>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</si>
  <si>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</si>
  <si>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</si>
  <si>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</si>
  <si>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</si>
  <si>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</si>
  <si>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</si>
  <si>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</si>
  <si>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</si>
  <si>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</si>
  <si>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</si>
  <si>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</si>
  <si>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</si>
  <si>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</si>
  <si>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</si>
  <si>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</si>
  <si>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</si>
  <si>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</si>
  <si>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</si>
  <si>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</si>
  <si>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</si>
  <si>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</si>
  <si>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</si>
  <si>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</si>
  <si>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</si>
  <si>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</si>
  <si>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</si>
  <si>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</si>
  <si>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</si>
  <si>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</si>
  <si>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</si>
  <si>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</si>
  <si>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</si>
  <si>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</si>
  <si>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</si>
  <si>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</si>
  <si>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</si>
  <si>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</si>
  <si>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</si>
  <si>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</si>
  <si>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</si>
  <si>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</si>
  <si>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</si>
  <si>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</si>
  <si>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32.1- 41.3</t>
  </si>
  <si>
    <t>Servicio de análisis de laboratorio parámetros físico químicos requeridos para el desarrollo del proyecto de investigación valorización del biochar obtenido mediante pirolisis de los restos de poda del arbol de neem (azadirachta indica), avalado institucionalmente en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</si>
</sst>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zoomScale="70" zoomScaleNormal="70" zoomScaleSheetLayoutView="30" workbookViewId="0">
      <selection activeCell="B10" sqref="B10:N12"/>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43</v>
      </c>
      <c r="N3" s="79"/>
    </row>
    <row r="4" spans="2:16" ht="16.5" customHeight="1" x14ac:dyDescent="0.25">
      <c r="B4" s="69"/>
      <c r="C4" s="73" t="s">
        <v>3</v>
      </c>
      <c r="D4" s="74"/>
      <c r="E4" s="74"/>
      <c r="F4" s="74"/>
      <c r="G4" s="74"/>
      <c r="H4" s="74"/>
      <c r="I4" s="74"/>
      <c r="J4" s="74"/>
      <c r="K4" s="74"/>
      <c r="L4" s="75"/>
      <c r="M4" s="79" t="s">
        <v>44</v>
      </c>
      <c r="N4" s="79"/>
    </row>
    <row r="5" spans="2:16" x14ac:dyDescent="0.25">
      <c r="B5" s="69"/>
      <c r="C5" s="76"/>
      <c r="D5" s="77"/>
      <c r="E5" s="77"/>
      <c r="F5" s="77"/>
      <c r="G5" s="77"/>
      <c r="H5" s="77"/>
      <c r="I5" s="77"/>
      <c r="J5" s="77"/>
      <c r="K5" s="77"/>
      <c r="L5" s="78"/>
      <c r="M5" s="79" t="s">
        <v>4</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v>16</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70" t="s">
        <v>46</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6</v>
      </c>
      <c r="D14" s="58"/>
      <c r="E14" s="58"/>
      <c r="F14" s="58"/>
      <c r="G14" s="24">
        <f>+ROUND(G16*80%,0)</f>
        <v>4507200</v>
      </c>
      <c r="H14" s="3"/>
      <c r="I14" s="3"/>
      <c r="J14" s="3"/>
      <c r="K14" s="3"/>
      <c r="L14" s="3"/>
      <c r="M14" s="3"/>
      <c r="N14" s="3"/>
      <c r="O14" s="3"/>
      <c r="P14" s="3"/>
    </row>
    <row r="15" spans="2:16" ht="25.5" customHeight="1" x14ac:dyDescent="0.25">
      <c r="C15" s="58" t="s">
        <v>7</v>
      </c>
      <c r="D15" s="58"/>
      <c r="E15" s="58"/>
      <c r="F15" s="58"/>
      <c r="G15" s="25">
        <v>0</v>
      </c>
      <c r="H15" s="3"/>
      <c r="I15" s="3"/>
      <c r="J15" s="3"/>
      <c r="K15" s="3"/>
      <c r="L15" s="3"/>
      <c r="M15" s="3"/>
      <c r="N15" s="3"/>
      <c r="O15" s="3"/>
      <c r="P15" s="3"/>
    </row>
    <row r="16" spans="2:16" ht="29.25" customHeight="1" x14ac:dyDescent="0.25">
      <c r="C16" s="58" t="s">
        <v>8</v>
      </c>
      <c r="D16" s="58"/>
      <c r="E16" s="58"/>
      <c r="F16" s="58"/>
      <c r="G16" s="63">
        <v>5634000</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9</v>
      </c>
      <c r="C22" s="58"/>
      <c r="D22" s="58"/>
      <c r="E22" s="58"/>
      <c r="F22" s="58"/>
      <c r="G22" s="58"/>
      <c r="H22" s="58"/>
      <c r="I22" s="58"/>
      <c r="K22" s="3"/>
      <c r="L22" s="3"/>
      <c r="M22" s="3"/>
      <c r="N22" s="3"/>
      <c r="O22" s="3"/>
      <c r="P22" s="3"/>
    </row>
    <row r="23" spans="1:16" ht="85.5" customHeight="1" x14ac:dyDescent="0.25">
      <c r="B23" s="5" t="s">
        <v>10</v>
      </c>
      <c r="C23" s="37" t="s">
        <v>11</v>
      </c>
      <c r="D23" s="38"/>
      <c r="E23" s="37" t="s">
        <v>12</v>
      </c>
      <c r="F23" s="38"/>
      <c r="G23" s="37" t="s">
        <v>13</v>
      </c>
      <c r="H23" s="38"/>
      <c r="I23" s="5" t="s">
        <v>14</v>
      </c>
      <c r="K23" s="3"/>
      <c r="L23" s="3"/>
      <c r="M23" s="3"/>
      <c r="N23" s="3"/>
      <c r="O23" s="3"/>
      <c r="P23" s="3"/>
    </row>
    <row r="24" spans="1:16" s="26" customFormat="1" ht="65.25" customHeight="1" x14ac:dyDescent="0.25">
      <c r="B24" s="27">
        <v>1</v>
      </c>
      <c r="C24" s="39"/>
      <c r="D24" s="40"/>
      <c r="E24" s="64"/>
      <c r="F24" s="65"/>
      <c r="G24" s="66">
        <f>+E24/G16</f>
        <v>0</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15</v>
      </c>
      <c r="C26" s="59"/>
      <c r="D26" s="59"/>
      <c r="E26" s="59"/>
      <c r="F26" s="59"/>
      <c r="G26" s="59"/>
      <c r="H26" s="59"/>
      <c r="I26" s="59"/>
      <c r="J26" s="59"/>
      <c r="K26" s="59"/>
      <c r="L26" s="59"/>
      <c r="M26" s="59"/>
      <c r="N26" s="59"/>
      <c r="P26" s="3"/>
    </row>
    <row r="27" spans="1:16" s="1" customFormat="1" ht="198.75" customHeight="1" x14ac:dyDescent="0.25">
      <c r="A27" s="3"/>
      <c r="B27" s="60" t="s">
        <v>42</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16</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18</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19</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20</v>
      </c>
      <c r="G76" s="56"/>
      <c r="H76" s="56" t="s">
        <v>21</v>
      </c>
      <c r="I76" s="56"/>
      <c r="J76" s="56" t="s">
        <v>22</v>
      </c>
      <c r="K76" s="56"/>
      <c r="L76" s="56" t="s">
        <v>23</v>
      </c>
      <c r="M76" s="56"/>
      <c r="N76" s="68" t="s">
        <v>24</v>
      </c>
    </row>
    <row r="77" spans="1:14" s="1" customFormat="1" ht="101.25" customHeight="1" x14ac:dyDescent="0.25">
      <c r="A77" s="3"/>
      <c r="B77" s="68" t="s">
        <v>25</v>
      </c>
      <c r="C77" s="68"/>
      <c r="D77" s="68"/>
      <c r="E77" s="23" t="s">
        <v>26</v>
      </c>
      <c r="F77" s="21" t="s">
        <v>27</v>
      </c>
      <c r="G77" s="22" t="s">
        <v>28</v>
      </c>
      <c r="H77" s="21" t="s">
        <v>27</v>
      </c>
      <c r="I77" s="22" t="s">
        <v>28</v>
      </c>
      <c r="J77" s="21" t="s">
        <v>27</v>
      </c>
      <c r="K77" s="22" t="s">
        <v>28</v>
      </c>
      <c r="L77" s="21" t="s">
        <v>27</v>
      </c>
      <c r="M77" s="22" t="s">
        <v>28</v>
      </c>
      <c r="N77" s="68"/>
    </row>
    <row r="78" spans="1:14" s="34" customFormat="1" ht="59.25" customHeight="1" x14ac:dyDescent="0.25">
      <c r="A78" s="26"/>
      <c r="B78" s="50" t="str">
        <f>B10</f>
        <v>Servicio de análisis de laboratorio parámetros físico químicos requeridos para el desarrollo del proyecto de investigación valorización del biochar obtenido mediante pirolisis de los restos de poda del arbol de neem (azadirachta indica), avalado institucionalmente en la Universidad de Cundinamarca</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29</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30</v>
      </c>
      <c r="C85" s="53"/>
      <c r="D85" s="53"/>
      <c r="E85" s="53"/>
      <c r="F85" s="53"/>
      <c r="G85" s="4"/>
      <c r="H85" s="4"/>
      <c r="I85" s="53" t="s">
        <v>31</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45</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68FAEF-E3E1-4474-BF78-431367D11506}">
  <ds:schemaRefs>
    <ds:schemaRef ds:uri="http://www.w3.org/XML/1998/namespace"/>
    <ds:schemaRef ds:uri="http://schemas.microsoft.com/office/2006/documentManagement/types"/>
    <ds:schemaRef ds:uri="http://schemas.openxmlformats.org/package/2006/metadata/core-properties"/>
    <ds:schemaRef ds:uri="http://purl.org/dc/dcmitype/"/>
    <ds:schemaRef ds:uri="632c1e4e-69c6-4d1f-81a1-009441d464e5"/>
    <ds:schemaRef ds:uri="http://purl.org/dc/elements/1.1/"/>
    <ds:schemaRef ds:uri="http://schemas.microsoft.com/office/infopath/2007/PartnerControls"/>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JOSE JAVIER SARMEINTO</cp:lastModifiedBy>
  <cp:revision/>
  <dcterms:created xsi:type="dcterms:W3CDTF">2022-01-21T16:30:23Z</dcterms:created>
  <dcterms:modified xsi:type="dcterms:W3CDTF">2022-12-14T23:16:00Z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