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Backup JJSARMIENTO 16-05-22\ESCRITORIO\COMPRAS 2022\INVITACIONES A COTIZAR\ADECUACION CGA\"/>
    </mc:Choice>
  </mc:AlternateContent>
  <bookViews>
    <workbookView xWindow="0" yWindow="0" windowWidth="21600" windowHeight="9300"/>
  </bookViews>
  <sheets>
    <sheet name="Hoja1" sheetId="1" r:id="rId1"/>
    <sheet name="Hoja2" sheetId="2" state="hidden" r:id="rId2"/>
  </sheets>
  <definedNames>
    <definedName name="_xlnm.Print_Area" localSheetId="0">Hoja1!$A$1:$K$72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9" i="1" l="1"/>
  <c r="K58" i="1" l="1"/>
  <c r="K60" i="1" s="1"/>
  <c r="K62" i="1" l="1"/>
  <c r="K64" i="1" s="1"/>
  <c r="K61" i="1"/>
  <c r="K63" i="1" l="1"/>
  <c r="K65" i="1" s="1"/>
</calcChain>
</file>

<file path=xl/sharedStrings.xml><?xml version="1.0" encoding="utf-8"?>
<sst xmlns="http://schemas.openxmlformats.org/spreadsheetml/2006/main" count="117" uniqueCount="80">
  <si>
    <t>MACROPROCESO DE APOYO</t>
  </si>
  <si>
    <t>CÓDIGO: ABSr126</t>
  </si>
  <si>
    <t xml:space="preserve">PROCESO GESTIÓN BIENES Y SERVICIOS </t>
  </si>
  <si>
    <t>VERSIÓN: 2</t>
  </si>
  <si>
    <t>COTIZACIÓN PARA PROCESOS DE OBRA</t>
  </si>
  <si>
    <t>VIGENCIA: 2022-05-31</t>
  </si>
  <si>
    <t>PÁGINA: 1 de 1</t>
  </si>
  <si>
    <t>Código de la dependencia.</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</si>
  <si>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</si>
  <si>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</si>
  <si>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</si>
  <si>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</si>
  <si>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</si>
  <si>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</si>
  <si>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</si>
  <si>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</si>
  <si>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</si>
  <si>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</si>
  <si>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</si>
  <si>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</si>
  <si>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</si>
  <si>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</si>
  <si>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</si>
  <si>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</si>
  <si>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</si>
  <si>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</si>
  <si>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</si>
  <si>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</si>
  <si>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</si>
  <si>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</si>
  <si>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</si>
  <si>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</si>
  <si>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</si>
  <si>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Código Serie Documental (Ver Tabla de Retención Documental).</t>
  </si>
  <si>
    <t>IVA</t>
  </si>
  <si>
    <t>DEMOLICIÓN MUROS EN MAMPOSTERÍA 0.15 M (ESTIMADO POR EL PROMEDIO DE LAS COTIZACIONES QUE OSCILA CON EL VALOR ICCU ITEM 1,16 PROVINCIA ALTO MAGDALENA AÑO 2022) ESTE ITEM HACE PARTE DE LOS PRELIMINARES DE LA ADEACUCIÓN DEL CGCA</t>
  </si>
  <si>
    <t>RETIRO DE SOBRANTES A UNA DISTANCIA DE 5 KM (INCLUYE TRANSPORTE -CERTIFICADO DE DISPOSICION FINAL EN SITIO AVALADO POR LA AUTORIDAD AMBIENTAL)( ESTIMADO POR EL PROMEDIO DE LAS COTIZACIONES QUE OSCILA CON EL VALOR ICCU ITEM 1,45 PROVINCIA ALTO MAGDALENA AÑO 2022). ESTE ITEM HACE PARTE DE LOS PRELIMINARES DE LA ADEACUCIÓN DEL CGCA</t>
  </si>
  <si>
    <t>DESMONTE DE CUBIERTAS (TEJA DE BARRO) (ESTIMADO POR EL PROMEDIO DE LAS COTIZACIONES QUE OSCILA CON EL VALOR ICCU ITEM 1,33 PROVINCIA ALTO MAGDALENA AÑO 2022)</t>
  </si>
  <si>
    <t>DESMONTE VENTANAS (ESTIMADO POR EL PROMEDIO DE LAS COTIZACIONES QUE OSCILA CON EL VALOR ICCU ITEM 1,39 PROVINCIA ALTO MAGDALENA AÑO 2022) ESTE ITEM HACE PARTE DE LOS PRELIMINARES DE LA ADEACUCIÓN DEL CGCA</t>
  </si>
  <si>
    <t>ENTREPISO LÁMINA COLABORANTE 2", CAL 22, H=10 CM,INCL. MALLA DE REFUERZO, CONCRETO DE 3500 PSI (ESTIMADO POR EL PROMEDIO DE LAS COTIZACIONES QUE OSCILA CON EL VALOR ICCU ITEM 4,6 PROVINCIA ALTO MAGDALENA AÑO 2022) ESTE ITEM SE REQUIERE PARA LA ESTRUCTURA DONDE SE REALIZARA LA AMPLIACION SEGÚN ESPECIFICACIONES QUE SE ENCUENTRAN EN LOS PLANOS.</t>
  </si>
  <si>
    <t>DINTELES CONCRETO DE 2500 PSI 15x20 (ESTIMADO POR EL PROMEDIO DE LAS COTIZACIONES QUE OSCILA CON EL VALOR ICCU ITEM 5,5 PROVINCIA ALTO MAGDALENA AÑO 2022) ESTE ITEM SE REQUIERE PARA LA ESTRUCTURA DONDE SE REALIZARA LA AMPLIACION SEGÚN ESPECIFICACIONES QUE SE ENCUENTRAN EN LOS PLANOS.</t>
  </si>
  <si>
    <t>MURO EN BLOQUE Nº 5 E=0.12 M (ESTIMADO POR EL PROMEDIO DE LAS COTIZACIONES QUE OSCILA CON EL VALOR ICCU ITEM 5,17 PROVINCIA ALTO MAGDALENA AÑO 2022) ESTE ITEM SE REQUIERE PARA LA ESTRUCTURA DONDE SE REALIZARA LA AMPLIACION SEGÚN ESPECIFICACIONES QUE SE ENCUENTRAN EN LOS PLANOS.</t>
  </si>
  <si>
    <t>MURO EN BLOQUE No. 5 E=0.12 (LINEAL)(ESTIMADO POR EL PROMEDIO DE LAS COTIZACIONES QUE OSCILA CON EL VALOR ICCU ITEM 5,18 PROVINCIA ALTO MAGDALENA AÑO 2022) ESTE ITEM SE REQUIERE PARA LA ESTRUCTURA DONDE SE REALIZARA LA AMPLIACION SEGÚN ESPECIFICACIONES QUE SE ENCUENTRAN EN LOS PLANOS.</t>
  </si>
  <si>
    <t>MURO EN LADRILLO ESTRUTURAL E=0.15 M (ESTIMADO POR EL PROMEDIO DE LAS COTIZACIONES QUE OSCILA CON EL VALOR ICCU ITEM 5,29 PROVINCIA ALTO MAGDALENA AÑO 2022) ESTE ITEM SE REQUIERE PARA LA ESTRUCTURA DONDE SE REALIZARA LA AMPLIACION SEGÚN ESPECIFICACIONES QUE SE ENCUENTRAN EN LOS PLANOS.</t>
  </si>
  <si>
    <t>MURO EN LADRILLO ESTRUCTURAL 0.15 M (LINEAL) (ESTIMADO POR EL PROMEDIO DE LAS COTIZACIONES QUE OSCILA CON EL VALOR ICCU ITEM 5,30 PROVINCIA ALTO MAGDALENA AÑO 2022) ESTE ITEM SE REQUIERE PARA LA ESTRUCTURA DONDE SE REALIZARA LA AMPLIACION SEGÚN ESPECIFICACIONES QUE SE ENCUENTRAN EN LOS PLANOS.</t>
  </si>
  <si>
    <t>ANCLAJE 1/2" L=50CM (ESTIMADO POR EL PROMEDIO DE LAS COTIZACIONES QUE OSCILA CON EL VALOR ICCU ITEM 5,54 PROVINCIA ALTO MAGDALENA AÑO 2022) ESTE ITEM SE REQUIERE PARA LA ESTRUCTURA DONDE SE REALIZARA LA AMPLIACION SEGÚN ESPECIFICACIONES QUE SE ENCUENTRAN EN LOS PLANOS.</t>
  </si>
  <si>
    <t>ACOMETIDA AÉREA 10 M. PVC (ESTIMADO POR EL PROMEDIO DE LAS COTIZACIONES QUE OSCILA CON EL VALOR ICCU ITEM 12,1 PROVINCIA ALTO MAGDALENA AÑO 2022) ESTE ITEM SE REQUIERE PARA LA INSTALACIÓN ELECTRICA SEGÚN ESPECIFICACIONES TECNICAS DE LA ADEUACION, DEBE CUMPLIR CON EL REGLAMENTO TECNICO DE INSTALACIONES ELECTRICAS RETIE</t>
  </si>
  <si>
    <t>ALISTADO ENDURECIDO 1:3, E=0.04  (ESTIMADO POR EL PROMEDIO DE LAS COTIZACIONES QUE OSCILA CON EL VALOR ICCU ITEM 13,1 PROVINCIA ALTO MAGDALENA AÑO 2022) ESTE ITEM SE REQUIERE PARA LAADECUACION DE PISOS SEGÚN ESPECIFICACIONES QUE SE ENCUENTRAN EN LOS PLANOS.</t>
  </si>
  <si>
    <t>ACABADO EN GRAVILLA LAVADA  (ESTIMADO POR EL PROMEDIO DE LAS COTIZACIONES QUE OSCILA CON EL VALOR ICCU ITEM 14,9 PROVINCIA ALTO MAGDALENA AÑO 2022) ESTE ITEM SE REQUIERE PARA LA ADECUACION DE PISOS SEGÚN ESPECIFICACIONES QUE SE ENCUENTRAN EN LOS PLANOS.</t>
  </si>
  <si>
    <t>FILOS O DILATACIONES S/MURO (ESTIMADO POR EL PROMEDIO DE LAS COTIZACIONES QUE OSCILA CON EL VALOR ICCU ITEM 6,3 PROVINCIA ALTO MAGDALENA AÑO 2022) ESTE ITEM SE REQUIERE PARA LA ESTRUCTURA DONDE SE REALIZARA LA AMPLIACION SEGÚN ESPECIFICACIONES QUE SE ENCUENTRAN EN PLANOS.</t>
  </si>
  <si>
    <t>ESTUCO (ESTIMADO POR EL PROMEDIO DE LAS COTIZACIONES QUE OSCILA CON EL VALOR ICCU ITEM 18,14 PROVINCIA ALTO MAGDALENA AÑO 2022) ESTE ITEM SE REQUIERE PARA LA ADECUACION DEL CGCA SEGÚN ESPECIFICACIONES QUE SE ENCUENTRAN EN LOS PLANOS.</t>
  </si>
  <si>
    <t>ESTUCO (LINEAL) (ESTIMADO POR EL PROMEDIO DE LAS COTIZACIONES QUE OSCILA CON EL VALOR ICCU ITEM 18,15 PROVINCIA ALTO MAGDALENA AÑO 2022) ESTE ITEM SE REQUIERE PARA LA ADECUACION DEL CGCA SEGÚN ESPECIFICACIONES QUE SE ENCUENTRAN EN LOS PLANOS.</t>
  </si>
  <si>
    <t>PAÑETE CULATAS 1:4, E=2 CM (ESTIMADO POR EL PROMEDIO DE LAS COTIZACIONES QUE OSCILA CON EL VALOR ICCU ITEM 6,21 PROVINCIA ALTO MAGDALENA AÑO 2022) ESTE ITEM SE REQUIERE PARA LA ESTRUCTURA DONDE SE REALIZARA LA AMPLIACION SEGÚN ESPECIFICACIONES QUE SE ENCUENTRAN EN PLANOS.</t>
  </si>
  <si>
    <t>PAÑETE CULATAS 1:4, E=2 CM (LINEAL) (ESTIMADO POR EL PROMEDIO DE LAS COTIZACIONES QUE OSCILA CON EL VALOR ICCU ITEM 6,22 PROVINCIA ALTO MAGDALENA AÑO 2022) ESTE ITEM SE REQUIERE PARA LA ESTRUCTURA DONDE SE REALIZARA LA AMPLIACION SEGÚN ESPECIFICACIONES QUE SE ENCUENTRAN EN LOS PLANOS.</t>
  </si>
  <si>
    <t>PAÑETE LISO MUROS 1:4, E=1.5 CM (ESTIMADO POR EL PROMEDIO DE LAS COTIZACIONES QUE OSCILA CON EL VALOR ICCU ITEM 6,17 PROVINCIA ALTO MAGDALENA AÑO 2022) ESTE ITEM SE REQUIERE PARA LA ESTRUCTURA DONDE SE REALIZARA LA AMPLIACION SEGÚN ESPECIFICACIONES QUE SE ENCUENTRAN EN LOS PLANOS.</t>
  </si>
  <si>
    <t>PAÑETE LISO MUROS 1:4, E=1.5 CM (LINEAL) (ESTIMADO POR EL PROMEDIO DE LAS COTIZACIONES QUE OSCILA CON EL VALOR ICCU ITEM 6,18 PROVINCIA ALTO MAGDALENA AÑO 2022) ESTE ITEM SE REQUIERE PARA LA ESTRUCTURA DONDE SE REALIZARA LA AMPLIACION SEGÚN ESPECIFICACIONES QUE SE ENCUENTRAN EN LOS PLANOS.</t>
  </si>
  <si>
    <t>CANAL PVC AMAZONAS (ESTIMADO POR EL PROMEDIO DE LAS COTIZACIONES QUE OSCILA CON EL VALOR ICCU ITEM 7,13 PROVINCIA ALTO MAGDALENA AÑO 2022) ESTE ITEM SE REQUIERE PARA LA ESTRUCTURA DONDE SE REALIZARA LA AMPLIACION SEGÚN ESPECIFICACIONES QUE SE ENCUENTRAN EN LOS PLANOS.</t>
  </si>
  <si>
    <t>TEJA CANALETA 43 FIBROCEMENTO L=6M (ESTIMADO POR EL PROMEDIO DE LAS COTIZACIONES QUE OSCILA CON EL VALOR ICCU ITEM 7,15 PROVINCIA ALTO MAGDALENA AÑO 2022) ESTE ITEM SE REQUIERE PARA LA ESTRUCTURA DONDE SE REALIZARA LA AMPLIACION SEGÚN ESPECIFICACIONES QUE SE ENCUENTRAN EN LOS PLANOS.</t>
  </si>
  <si>
    <t>TEJA DE BARRO (ESTIMADO POR EL PROMEDIO DE LAS COTIZACIONES QUE OSCILA CON EL VALOR ICCU ITEM 7,19 PROVINCIA ALTO MAGDALENA AÑO 2022) ESTE ITEM SE REQUIERE PARA LA ESTRUCTURA DONDE SE REALIZARA LA AMPLIACION SEGÚN ESPECIFICACIONES QUE SE ENCUENTRAN EN LOS PLANOS.</t>
  </si>
  <si>
    <t>MARCO PARA PUERTA EN LÁMINA CAL 18 -0.8 (ESTIMADO POR EL PROMEDIO DE LAS COTIZACIONES QUE OSCILA CON EL VALOR ICCU ITEM 10,8 PROVINCIA ALTO MAGDALENA AÑO 2022) ESTE ITEM SE REQUIERE PARA LA CARPINTERIA METALICA SEGÚN ESPECIFICACIONES QUE SE ENCUENTRAN EN LOS PLANOS.</t>
  </si>
  <si>
    <t>PUERTA EN LÁMINA CAL 18 INC. ANTICORROSIVO (ESTIMADO POR EL PROMEDIO DE LAS COTIZACIONES QUE OSCILA CON EL VALOR ICCU ITEM 10,4 PROVINCIA ALTO MAGDALENA AÑO 2022) ESTE ITEM SE REQUIERE PARA LA CARPINTERIA METALICA SEGÚN ESPECIFICACIONES QUE SE ENCUENTRAN EN LOS PLANOS.</t>
  </si>
  <si>
    <t>CERCHA PARA CUBIERTA EN ÁNGULO INC. ANTICORROSIVO (ESTIMADO POR EL PROMEDIO DE LAS COTIZACIONES QUE OSCILA CON EL VALOR ICCU ITEM 10,9 PROVINCIA ALTO MAGDALENA AÑO 2022) ESTE ITEM SE REQUIERE PARA LA CARPINTERIA METALICA SEGÚN ESPECIFICACIONES QUE SE ENCUENTRAN EN LOS PLANOS.</t>
  </si>
  <si>
    <t>CORREA 2 D=1/2" 1 D=1/2" CELOSÍA EN 3/8" INC. ANTICORROSIVO  (ESTIMADO POR EL PROMEDIO DE LAS COTIZACIONES QUE OSCILA CON EL VALOR ICCU ITEM 10,11 PROVINCIA ALTO MAGDALENA AÑO 2022) ESTE ITEM SE REQUIERE PARA LA CARPINTERIA METALICA SEGÚN ESPECIFICACIONES QUE SE ENCUENTRAN EN LOS PLANOS.</t>
  </si>
  <si>
    <t>VENTANA LÁMINA CALIBRE 18 INC. ANTICORROSIVO  (ESTIMADO POR EL PROMEDIO DE LAS COTIZACIONES QUE OSCILA CON EL VALOR ICCU ITEM 10,20 PROVINCIA ALTO MAGDALENA AÑO 2022) ESTE ITEM SE REQUIERE PARA LA CARPINTERIA METALICA SEGÚN ESPECIFICACIONES QUE SE ENCUENTRAN EN LOS PLANOS.</t>
  </si>
  <si>
    <t>SALIDA LÁMPARA TOMA PVC COMPLETA (ESTIMADO POR EL PROMEDIO DE LAS COTIZACIONES QUE OSCILA CON EL VALOR ICCU ITEM 12,2 PROVINCIA ALTO MAGDALENA AÑO 2022) ESTE ITEM SE REQUIERE PARA LA INSTLACIÓN ELECTRICA SEGÚN ESPECIFICACIONES TECNICAS DE LA ADECUACION, DEBE CUMPLIR CON EL REGLAMENTO TECNICO DE INSTALACIONES ELECTRICAS RETIE</t>
  </si>
  <si>
    <t>SALIDA TOMA DOBLE PVC COMPLETA (ESTIMADO POR EL PROMEDIO DE LAS COTIZACIONES QUE OSCILA CON EL VALOR ICCU ITEM 12,9 PROVINCIA ALTO MAGDALENA AÑO 2022) ESTE ITEM SE REQUIERE PARA LA INSTLACIÓN ELECTRICA SEGÚN ESPECIFICACIONES TECNICAS DE LA ADEUACION, DEBE CUMPLIR CON EL REGLAMENTO TECNICO DE INSTALACIONES ELECTRICAS RETIE</t>
  </si>
  <si>
    <t>TUBERÍA PVC CONDUIT 3/4"  (ESTIMADO POR EL PROMEDIO DE LAS COTIZACIONES QUE OSCILA CON EL VALOR ICCU ITEM 11,2 PROVINCIA ALTO MAGDALENA AÑO 2022) ESTE ITEM SE REQUIERE PARA LA ADECUACION DE LA TUBERIA DE DESAGUE AIRES ACONDICIONADOS SEGÚN ESPECIFICACIONES QUE SE ENCUENTRAN EN LOS PLANOS.</t>
  </si>
  <si>
    <t>CONCRETO BASE GRADAS 2500 PSI (ESTIMADO POR EL PROMEDIO DE LAS COTIZACIONES QUE OSCILA CON EL VALOR ICCU ITEM 13,7 PROVINCIA ALTO MAGDALENA AÑO 2022) ESTE ITEM SE REQUIERE PARA LA ADECUACION DE PISOS SEGÚN ESPECIFICACIONES QUE SE ENCUENTRAN EN LOS PLANOS.</t>
  </si>
  <si>
    <t>BALDOSA INSTITUCIONAL GRANO MARMOL P2; PAYANDE FONDO BLANCO. INCLUYE ALISTADO  (ESTIMADO POR EL PROMEDIO DE LAS COTIZACIONES QUE OSCILA CON EL VALOR ICCU ITEM 14,6 PROVINCIA ALTO MAGDALENA AÑO 2022) ESTE ITEM SE REQUIERE PARA LA ADECUACION DE PISOS SEGÚN ESPECIFICACIONES QUE SE ENCUENTRAN EN LOS PLANOS.</t>
  </si>
  <si>
    <t>GUARDAESCOBA GRANO MÁRMOL P2; PAYANDE FONDO BLANCO  (ESTIMADO POR EL PROMEDIO DE LAS COTIZACIONES QUE OSCILA CON EL VALOR ICCU ITEM 14,27 PROVINCIA ALTO MAGDALENA AÑO 2022) ESTE ITEM SE REQUIERE PARA LA ADECUACION DE PISOS SEGÚN ESPECIFICACIONES QUE SE ENCUENTRAN EN LOS PLANOS.</t>
  </si>
  <si>
    <t>CIELO RASO PLANO DRYWALL (INCLUYE PINTURA) (ESTIMADO POR EL PROMEDIO DE LAS COTIZACIONES QUE OSCILA CON EL VALOR ICCU ITEM 15,5 PROVINCIA ALTO MAGDALENA AÑO 2022) ESTE ITEM SE REQUIERE PARA LA ADECUACION DEL CGCA SEGÚN ESPECIFICACIONES QUE SE ENCUENTRAN EN LOS PLANOS.</t>
  </si>
  <si>
    <t>ESTUCO Y VINILO 3 MANOS (ESTIMADO POR EL PROMEDIO DE LAS COTIZACIONES QUE OSCILA CON EL VALOR ICCU ITEM 18,16 PROVINCIA ALTO MAGDALENA AÑO 2022) ESTE ITEM SE REQUIERE PARA LA ADECUACION DEL CGCA SEGÚN ESPECIFICACIONES QUE SE ENCUENTRAN EN LOS PLANOS.</t>
  </si>
  <si>
    <t>ESTUCO Y VINILO 3 MANOS (LINEAL) (ESTIMADO POR EL PROMEDIO DE LAS COTIZACIONES QUE OSCILA CON EL VALOR ICCU ITEM 18,17 PROVINCIA ALTO MAGDALENA AÑO 2022) ESTE ITEM SE REQUIERE PARA LA ADECUACION DEL CGCA SEGÚN ESPECIFICACIONES QUE SE ENCUENTRAN EN LOS PLANOS.</t>
  </si>
  <si>
    <t>BAJANTE PVC AGUAS LLUVIAS D=4" (ESTIMADO POR EL PROMEDIO DE LAS COTIZACIONES QUE OSCILA CON EL VALOR ICCU ITEM 7,5 PROVINCIA ALTO MAGDALENA AÑO 2022) ESTE ITEM SE REQUIERE PARA LA ESTRUCTURA DONDE SE REALIZARA LA AMPLIACION SEGÚN ESPECIFICACIONES QUE SE ENCUENTRAN EN LOS PLANOS.</t>
  </si>
  <si>
    <t>2,6</t>
  </si>
  <si>
    <t>METRO CUADRADO</t>
  </si>
  <si>
    <t>METRO CUBICO</t>
  </si>
  <si>
    <t>METRO LINEAL</t>
  </si>
  <si>
    <t>UNIDAD</t>
  </si>
  <si>
    <t>KILOGRAMO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</si>
</sst>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1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s>
  <fills count="4">
    <fill>
      <patternFill patternType="none"/>
    </fill>
    <fill>
      <patternFill patternType="gray125"/>
    </fill>
    <fill>
      <patternFill patternType="solid">
        <fgColor theme="0"/>
        <bgColor indexed="64"/>
      </patternFill>
    </fill>
    <fill>
      <patternFill patternType="solid">
        <fgColor rgb="FF00482B"/>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85">
    <xf numFmtId="0" fontId="0" fillId="0" borderId="0" xfId="0"/>
    <xf numFmtId="0" fontId="3" fillId="0" borderId="2" xfId="0" applyFont="1" applyBorder="1" applyAlignment="1" applyProtection="1">
      <alignment horizontal="center" vertical="center"/>
      <protection locked="0"/>
    </xf>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43" fontId="3" fillId="0" borderId="1" xfId="3" applyFont="1" applyFill="1" applyBorder="1" applyAlignment="1" applyProtection="1">
      <alignment vertical="center"/>
      <protection locked="0"/>
    </xf>
    <xf numFmtId="0" fontId="0" fillId="2" borderId="0" xfId="0" applyFill="1" applyAlignment="1" applyProtection="1">
      <alignment vertical="center"/>
      <protection locked="0"/>
    </xf>
    <xf numFmtId="43" fontId="6" fillId="0" borderId="1" xfId="3" applyFont="1" applyFill="1" applyBorder="1" applyAlignment="1" applyProtection="1">
      <alignment vertical="center"/>
      <protection locked="0"/>
    </xf>
    <xf numFmtId="9" fontId="6" fillId="0" borderId="1" xfId="1" applyFont="1" applyBorder="1" applyAlignment="1" applyProtection="1">
      <alignment horizontal="center" vertical="center" wrapText="1"/>
      <protection locked="0"/>
    </xf>
    <xf numFmtId="43" fontId="6" fillId="0" borderId="1" xfId="4" applyFont="1" applyBorder="1" applyProtection="1">
      <protection locked="0"/>
    </xf>
    <xf numFmtId="43" fontId="6" fillId="0" borderId="1" xfId="4"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0" fontId="3" fillId="2" borderId="0" xfId="0" applyFont="1" applyFill="1" applyAlignment="1" applyProtection="1">
      <alignment horizontal="center" vertical="center" wrapText="1"/>
      <protection locked="0"/>
    </xf>
    <xf numFmtId="9" fontId="3" fillId="2" borderId="0" xfId="1" applyFont="1" applyFill="1" applyBorder="1" applyAlignment="1" applyProtection="1">
      <alignment horizontal="center" vertical="center" wrapText="1"/>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3" fillId="0" borderId="18" xfId="0" applyFont="1" applyBorder="1" applyAlignment="1" applyProtection="1">
      <alignment horizontal="justify" vertical="center" wrapText="1"/>
      <protection locked="0"/>
    </xf>
    <xf numFmtId="0" fontId="3" fillId="0" borderId="19" xfId="0" applyFont="1" applyBorder="1" applyAlignment="1" applyProtection="1">
      <alignment horizontal="justify" vertical="center" wrapText="1"/>
      <protection locked="0"/>
    </xf>
    <xf numFmtId="0" fontId="3" fillId="0" borderId="20" xfId="0" applyFont="1" applyBorder="1" applyAlignment="1" applyProtection="1">
      <alignment horizontal="justify" vertical="center" wrapText="1"/>
      <protection locked="0"/>
    </xf>
    <xf numFmtId="0" fontId="3" fillId="0" borderId="3" xfId="0" applyFont="1" applyBorder="1" applyAlignment="1" applyProtection="1">
      <alignment vertical="center" wrapText="1"/>
      <protection locked="0"/>
    </xf>
    <xf numFmtId="0" fontId="3" fillId="0" borderId="4" xfId="0" applyFont="1" applyBorder="1" applyAlignment="1" applyProtection="1">
      <alignment vertical="center" wrapText="1"/>
      <protection locked="0"/>
    </xf>
    <xf numFmtId="0" fontId="3" fillId="0" borderId="5" xfId="0" applyFont="1" applyBorder="1" applyAlignment="1" applyProtection="1">
      <alignment vertical="center" wrapText="1"/>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2" fillId="0" borderId="1" xfId="0" applyFont="1" applyBorder="1" applyAlignment="1" applyProtection="1">
      <alignment vertical="top"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0" fontId="0" fillId="0" borderId="1" xfId="0" applyBorder="1" applyAlignment="1">
      <alignment horizontal="center" vertical="center"/>
    </xf>
    <xf numFmtId="0" fontId="1" fillId="0" borderId="22" xfId="0" applyFont="1" applyBorder="1" applyAlignment="1">
      <alignment horizontal="center" vertical="center" wrapText="1"/>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tabSelected="1" topLeftCell="E54" zoomScale="85" zoomScaleNormal="85" zoomScaleSheetLayoutView="85" workbookViewId="0">
      <selection activeCell="I61" sqref="I61"/>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4"/>
    </row>
    <row r="2" spans="1:11" ht="15.75" customHeight="1" x14ac:dyDescent="0.25">
      <c r="A2" s="69"/>
      <c r="B2" s="82" t="s">
        <v>0</v>
      </c>
      <c r="C2" s="82"/>
      <c r="D2" s="82"/>
      <c r="E2" s="82"/>
      <c r="F2" s="82"/>
      <c r="G2" s="82"/>
      <c r="H2" s="82"/>
      <c r="I2" s="82"/>
      <c r="J2" s="82"/>
      <c r="K2" s="35" t="s">
        <v>1</v>
      </c>
    </row>
    <row r="3" spans="1:11" ht="15.75" customHeight="1" x14ac:dyDescent="0.25">
      <c r="A3" s="69"/>
      <c r="B3" s="82" t="s">
        <v>2</v>
      </c>
      <c r="C3" s="82"/>
      <c r="D3" s="82"/>
      <c r="E3" s="82"/>
      <c r="F3" s="82"/>
      <c r="G3" s="82"/>
      <c r="H3" s="82"/>
      <c r="I3" s="82"/>
      <c r="J3" s="82"/>
      <c r="K3" s="35" t="s">
        <v>3</v>
      </c>
    </row>
    <row r="4" spans="1:11" ht="15" customHeight="1" x14ac:dyDescent="0.25">
      <c r="A4" s="69"/>
      <c r="B4" s="82" t="s">
        <v>4</v>
      </c>
      <c r="C4" s="82"/>
      <c r="D4" s="82"/>
      <c r="E4" s="82"/>
      <c r="F4" s="82"/>
      <c r="G4" s="82"/>
      <c r="H4" s="82"/>
      <c r="I4" s="82"/>
      <c r="J4" s="82"/>
      <c r="K4" s="35" t="s">
        <v>5</v>
      </c>
    </row>
    <row r="5" spans="1:11" ht="15" customHeight="1" x14ac:dyDescent="0.25">
      <c r="A5" s="69"/>
      <c r="B5" s="82"/>
      <c r="C5" s="82"/>
      <c r="D5" s="82"/>
      <c r="E5" s="82"/>
      <c r="F5" s="82"/>
      <c r="G5" s="82"/>
      <c r="H5" s="82"/>
      <c r="I5" s="82"/>
      <c r="J5" s="82"/>
      <c r="K5" s="35" t="s">
        <v>6</v>
      </c>
    </row>
    <row r="7" spans="1:11" x14ac:dyDescent="0.25">
      <c r="A7" s="10" t="s">
        <v>7</v>
      </c>
      <c r="B7" s="10"/>
    </row>
    <row r="8" spans="1:11" x14ac:dyDescent="0.25">
      <c r="A8" s="10"/>
      <c r="B8" s="10"/>
    </row>
    <row r="9" spans="1:11" ht="25.5" customHeight="1" x14ac:dyDescent="0.25">
      <c r="A9" s="26" t="s">
        <v>8</v>
      </c>
      <c r="B9" s="26"/>
      <c r="C9" s="26" t="s">
        <v>9</v>
      </c>
      <c r="D9" s="11"/>
      <c r="E9" s="27" t="s">
        <v>10</v>
      </c>
      <c r="F9" s="78"/>
      <c r="G9" s="79"/>
      <c r="I9" s="28" t="s">
        <v>11</v>
      </c>
      <c r="J9" s="80"/>
      <c r="K9" s="81"/>
    </row>
    <row r="10" spans="1:11" ht="15.75" thickBot="1" x14ac:dyDescent="0.3">
      <c r="A10" s="11"/>
      <c r="B10" s="11"/>
      <c r="C10" s="11"/>
      <c r="D10" s="11"/>
      <c r="F10" s="12"/>
      <c r="G10" s="12"/>
      <c r="J10" s="13"/>
      <c r="K10" s="14"/>
    </row>
    <row r="11" spans="1:11" ht="30.75" customHeight="1" thickBot="1" x14ac:dyDescent="0.3">
      <c r="A11" s="70" t="s">
        <v>12</v>
      </c>
      <c r="B11" s="71"/>
      <c r="C11" s="72"/>
      <c r="D11" s="3"/>
      <c r="E11" s="52" t="s">
        <v>13</v>
      </c>
      <c r="F11" s="53"/>
      <c r="G11" s="54"/>
      <c r="H11" s="15"/>
      <c r="I11" s="16"/>
      <c r="J11" s="13"/>
      <c r="K11" s="14"/>
    </row>
    <row r="12" spans="1:11" ht="15.75" thickBot="1" x14ac:dyDescent="0.3">
      <c r="A12" s="73"/>
      <c r="B12" s="40"/>
      <c r="C12" s="74"/>
      <c r="D12" s="3"/>
      <c r="E12" s="14"/>
      <c r="F12" s="12"/>
      <c r="G12" s="12"/>
      <c r="J12" s="13"/>
      <c r="K12" s="14"/>
    </row>
    <row r="13" spans="1:11" ht="30" customHeight="1" thickBot="1" x14ac:dyDescent="0.3">
      <c r="A13" s="73"/>
      <c r="B13" s="40"/>
      <c r="C13" s="74"/>
      <c r="D13" s="3"/>
      <c r="E13" s="52" t="s">
        <v>14</v>
      </c>
      <c r="F13" s="53"/>
      <c r="G13" s="54"/>
      <c r="H13" s="15"/>
      <c r="I13" s="16"/>
      <c r="J13" s="13"/>
      <c r="K13" s="14"/>
    </row>
    <row r="14" spans="1:11" ht="18.75" customHeight="1" thickBot="1" x14ac:dyDescent="0.3">
      <c r="A14" s="73"/>
      <c r="B14" s="40"/>
      <c r="C14" s="74"/>
      <c r="D14" s="3"/>
      <c r="F14" s="12"/>
      <c r="G14" s="12"/>
      <c r="J14" s="13"/>
      <c r="K14" s="14"/>
    </row>
    <row r="15" spans="1:11" ht="24" customHeight="1" thickBot="1" x14ac:dyDescent="0.3">
      <c r="A15" s="75"/>
      <c r="B15" s="76"/>
      <c r="C15" s="77"/>
      <c r="D15" s="3"/>
      <c r="E15" s="52" t="s">
        <v>15</v>
      </c>
      <c r="F15" s="53"/>
      <c r="G15" s="54"/>
      <c r="H15" s="15"/>
      <c r="I15" s="16"/>
      <c r="J15" s="13"/>
      <c r="K15" s="14"/>
    </row>
    <row r="16" spans="1:11" x14ac:dyDescent="0.25">
      <c r="A16" s="11"/>
      <c r="B16" s="11"/>
      <c r="C16" s="11"/>
      <c r="D16" s="11"/>
      <c r="F16" s="12"/>
      <c r="G16" s="12"/>
      <c r="J16" s="13"/>
      <c r="K16" s="14"/>
    </row>
    <row r="18" spans="1:11" s="18" customFormat="1" ht="34.5" customHeight="1" x14ac:dyDescent="0.25">
      <c r="A18" s="29" t="s">
        <v>16</v>
      </c>
      <c r="B18" s="39" t="s">
        <v>17</v>
      </c>
      <c r="C18" s="40"/>
      <c r="D18" s="40"/>
      <c r="E18" s="40"/>
      <c r="F18" s="41"/>
      <c r="G18" s="29" t="s">
        <v>18</v>
      </c>
      <c r="H18" s="29" t="s">
        <v>19</v>
      </c>
      <c r="I18" s="50" t="s">
        <v>20</v>
      </c>
      <c r="J18" s="51"/>
      <c r="K18" s="30" t="s">
        <v>21</v>
      </c>
    </row>
    <row r="19" spans="1:11" s="18" customFormat="1" ht="42" customHeight="1" x14ac:dyDescent="0.25">
      <c r="A19" s="1">
        <v>1</v>
      </c>
      <c r="B19" s="42" t="s">
        <v>35</v>
      </c>
      <c r="C19" s="43"/>
      <c r="D19" s="43"/>
      <c r="E19" s="43"/>
      <c r="F19" s="44"/>
      <c r="G19" s="84" t="s">
        <v>75</v>
      </c>
      <c r="H19" s="84">
        <v>4</v>
      </c>
      <c r="I19" s="64"/>
      <c r="J19" s="65"/>
      <c r="K19" s="17">
        <f>ROUND(H19*I19,0)</f>
        <v>0</v>
      </c>
    </row>
    <row r="20" spans="1:11" s="18" customFormat="1" ht="48.75" customHeight="1" x14ac:dyDescent="0.25">
      <c r="A20" s="1">
        <v>2</v>
      </c>
      <c r="B20" s="42" t="s">
        <v>36</v>
      </c>
      <c r="C20" s="43"/>
      <c r="D20" s="43"/>
      <c r="E20" s="43"/>
      <c r="F20" s="44"/>
      <c r="G20" s="84" t="s">
        <v>76</v>
      </c>
      <c r="H20" s="84">
        <v>15</v>
      </c>
      <c r="I20" s="64"/>
      <c r="J20" s="65"/>
      <c r="K20" s="17"/>
    </row>
    <row r="21" spans="1:11" s="18" customFormat="1" ht="30.75" customHeight="1" x14ac:dyDescent="0.25">
      <c r="A21" s="1">
        <v>3</v>
      </c>
      <c r="B21" s="42" t="s">
        <v>37</v>
      </c>
      <c r="C21" s="43"/>
      <c r="D21" s="43"/>
      <c r="E21" s="43"/>
      <c r="F21" s="44"/>
      <c r="G21" s="84" t="s">
        <v>75</v>
      </c>
      <c r="H21" s="84">
        <v>45</v>
      </c>
      <c r="I21" s="64"/>
      <c r="J21" s="65"/>
      <c r="K21" s="17"/>
    </row>
    <row r="22" spans="1:11" s="18" customFormat="1" ht="30.75" customHeight="1" x14ac:dyDescent="0.25">
      <c r="A22" s="1">
        <v>4</v>
      </c>
      <c r="B22" s="42" t="s">
        <v>38</v>
      </c>
      <c r="C22" s="43"/>
      <c r="D22" s="43"/>
      <c r="E22" s="43"/>
      <c r="F22" s="44"/>
      <c r="G22" s="84" t="s">
        <v>75</v>
      </c>
      <c r="H22" s="84">
        <v>2</v>
      </c>
      <c r="I22" s="64"/>
      <c r="J22" s="65"/>
      <c r="K22" s="17"/>
    </row>
    <row r="23" spans="1:11" s="18" customFormat="1" ht="54" customHeight="1" x14ac:dyDescent="0.25">
      <c r="A23" s="1">
        <v>5</v>
      </c>
      <c r="B23" s="45" t="s">
        <v>39</v>
      </c>
      <c r="C23" s="46"/>
      <c r="D23" s="46"/>
      <c r="E23" s="46"/>
      <c r="F23" s="47"/>
      <c r="G23" s="84" t="s">
        <v>75</v>
      </c>
      <c r="H23" s="84">
        <v>9</v>
      </c>
      <c r="I23" s="64"/>
      <c r="J23" s="65"/>
      <c r="K23" s="17"/>
    </row>
    <row r="24" spans="1:11" s="18" customFormat="1" ht="38.25" customHeight="1" x14ac:dyDescent="0.25">
      <c r="A24" s="1">
        <v>6</v>
      </c>
      <c r="B24" s="45" t="s">
        <v>40</v>
      </c>
      <c r="C24" s="46"/>
      <c r="D24" s="46"/>
      <c r="E24" s="46"/>
      <c r="F24" s="47"/>
      <c r="G24" s="84" t="s">
        <v>77</v>
      </c>
      <c r="H24" s="84">
        <v>3</v>
      </c>
      <c r="I24" s="64"/>
      <c r="J24" s="65"/>
      <c r="K24" s="17"/>
    </row>
    <row r="25" spans="1:11" s="18" customFormat="1" ht="39" customHeight="1" x14ac:dyDescent="0.25">
      <c r="A25" s="1">
        <v>7</v>
      </c>
      <c r="B25" s="45" t="s">
        <v>41</v>
      </c>
      <c r="C25" s="46"/>
      <c r="D25" s="46"/>
      <c r="E25" s="46"/>
      <c r="F25" s="47"/>
      <c r="G25" s="84" t="s">
        <v>75</v>
      </c>
      <c r="H25" s="84">
        <v>75</v>
      </c>
      <c r="I25" s="64"/>
      <c r="J25" s="65"/>
      <c r="K25" s="17"/>
    </row>
    <row r="26" spans="1:11" s="18" customFormat="1" ht="39.75" customHeight="1" x14ac:dyDescent="0.25">
      <c r="A26" s="1">
        <v>8</v>
      </c>
      <c r="B26" s="45" t="s">
        <v>42</v>
      </c>
      <c r="C26" s="46"/>
      <c r="D26" s="46"/>
      <c r="E26" s="46"/>
      <c r="F26" s="47"/>
      <c r="G26" s="84" t="s">
        <v>77</v>
      </c>
      <c r="H26" s="84">
        <v>35</v>
      </c>
      <c r="I26" s="64"/>
      <c r="J26" s="65"/>
      <c r="K26" s="17"/>
    </row>
    <row r="27" spans="1:11" s="18" customFormat="1" ht="39.75" customHeight="1" x14ac:dyDescent="0.25">
      <c r="A27" s="1">
        <v>9</v>
      </c>
      <c r="B27" s="45" t="s">
        <v>43</v>
      </c>
      <c r="C27" s="46"/>
      <c r="D27" s="46"/>
      <c r="E27" s="46"/>
      <c r="F27" s="47"/>
      <c r="G27" s="84" t="s">
        <v>75</v>
      </c>
      <c r="H27" s="84">
        <v>63</v>
      </c>
      <c r="I27" s="64"/>
      <c r="J27" s="65"/>
      <c r="K27" s="17"/>
    </row>
    <row r="28" spans="1:11" s="18" customFormat="1" ht="39" customHeight="1" x14ac:dyDescent="0.25">
      <c r="A28" s="1">
        <v>10</v>
      </c>
      <c r="B28" s="45" t="s">
        <v>44</v>
      </c>
      <c r="C28" s="46"/>
      <c r="D28" s="46"/>
      <c r="E28" s="46"/>
      <c r="F28" s="47"/>
      <c r="G28" s="84" t="s">
        <v>77</v>
      </c>
      <c r="H28" s="84">
        <v>35</v>
      </c>
      <c r="I28" s="64"/>
      <c r="J28" s="65"/>
      <c r="K28" s="17"/>
    </row>
    <row r="29" spans="1:11" s="18" customFormat="1" ht="39" customHeight="1" x14ac:dyDescent="0.25">
      <c r="A29" s="1">
        <v>11</v>
      </c>
      <c r="B29" s="45" t="s">
        <v>45</v>
      </c>
      <c r="C29" s="46"/>
      <c r="D29" s="46"/>
      <c r="E29" s="46"/>
      <c r="F29" s="47"/>
      <c r="G29" s="84" t="s">
        <v>78</v>
      </c>
      <c r="H29" s="84">
        <v>50</v>
      </c>
      <c r="I29" s="64"/>
      <c r="J29" s="65"/>
      <c r="K29" s="17"/>
    </row>
    <row r="30" spans="1:11" s="18" customFormat="1" ht="47.25" customHeight="1" x14ac:dyDescent="0.25">
      <c r="A30" s="1">
        <v>12</v>
      </c>
      <c r="B30" s="45" t="s">
        <v>46</v>
      </c>
      <c r="C30" s="46"/>
      <c r="D30" s="46"/>
      <c r="E30" s="46"/>
      <c r="F30" s="47"/>
      <c r="G30" s="84" t="s">
        <v>78</v>
      </c>
      <c r="H30" s="84">
        <v>1</v>
      </c>
      <c r="I30" s="64"/>
      <c r="J30" s="65"/>
      <c r="K30" s="17"/>
    </row>
    <row r="31" spans="1:11" s="18" customFormat="1" ht="38.25" customHeight="1" x14ac:dyDescent="0.25">
      <c r="A31" s="1">
        <v>13</v>
      </c>
      <c r="B31" s="45" t="s">
        <v>47</v>
      </c>
      <c r="C31" s="46"/>
      <c r="D31" s="46"/>
      <c r="E31" s="46"/>
      <c r="F31" s="47"/>
      <c r="G31" s="84" t="s">
        <v>75</v>
      </c>
      <c r="H31" s="84">
        <v>9</v>
      </c>
      <c r="I31" s="64"/>
      <c r="J31" s="65"/>
      <c r="K31" s="17"/>
    </row>
    <row r="32" spans="1:11" s="18" customFormat="1" ht="40.5" customHeight="1" x14ac:dyDescent="0.25">
      <c r="A32" s="1">
        <v>14</v>
      </c>
      <c r="B32" s="45" t="s">
        <v>48</v>
      </c>
      <c r="C32" s="46"/>
      <c r="D32" s="46"/>
      <c r="E32" s="46"/>
      <c r="F32" s="47"/>
      <c r="G32" s="84" t="s">
        <v>75</v>
      </c>
      <c r="H32" s="84">
        <v>3</v>
      </c>
      <c r="I32" s="64"/>
      <c r="J32" s="65"/>
      <c r="K32" s="17"/>
    </row>
    <row r="33" spans="1:11" s="18" customFormat="1" ht="42.75" customHeight="1" x14ac:dyDescent="0.25">
      <c r="A33" s="1">
        <v>15</v>
      </c>
      <c r="B33" s="45" t="s">
        <v>49</v>
      </c>
      <c r="C33" s="46"/>
      <c r="D33" s="46"/>
      <c r="E33" s="46"/>
      <c r="F33" s="47"/>
      <c r="G33" s="84" t="s">
        <v>77</v>
      </c>
      <c r="H33" s="84">
        <v>85</v>
      </c>
      <c r="I33" s="64"/>
      <c r="J33" s="65"/>
      <c r="K33" s="17"/>
    </row>
    <row r="34" spans="1:11" s="18" customFormat="1" ht="42.75" customHeight="1" x14ac:dyDescent="0.25">
      <c r="A34" s="1">
        <v>16</v>
      </c>
      <c r="B34" s="45" t="s">
        <v>50</v>
      </c>
      <c r="C34" s="46"/>
      <c r="D34" s="46"/>
      <c r="E34" s="46"/>
      <c r="F34" s="47"/>
      <c r="G34" s="84" t="s">
        <v>75</v>
      </c>
      <c r="H34" s="84">
        <v>75</v>
      </c>
      <c r="I34" s="64"/>
      <c r="J34" s="65"/>
      <c r="K34" s="17"/>
    </row>
    <row r="35" spans="1:11" s="18" customFormat="1" ht="44.25" customHeight="1" x14ac:dyDescent="0.25">
      <c r="A35" s="1">
        <v>17</v>
      </c>
      <c r="B35" s="45" t="s">
        <v>51</v>
      </c>
      <c r="C35" s="46"/>
      <c r="D35" s="46"/>
      <c r="E35" s="46"/>
      <c r="F35" s="47"/>
      <c r="G35" s="84" t="s">
        <v>77</v>
      </c>
      <c r="H35" s="84">
        <v>36</v>
      </c>
      <c r="I35" s="64"/>
      <c r="J35" s="65"/>
      <c r="K35" s="17"/>
    </row>
    <row r="36" spans="1:11" s="18" customFormat="1" ht="39" customHeight="1" x14ac:dyDescent="0.25">
      <c r="A36" s="1">
        <v>18</v>
      </c>
      <c r="B36" s="45" t="s">
        <v>52</v>
      </c>
      <c r="C36" s="46"/>
      <c r="D36" s="46"/>
      <c r="E36" s="46"/>
      <c r="F36" s="47"/>
      <c r="G36" s="84" t="s">
        <v>75</v>
      </c>
      <c r="H36" s="84">
        <v>565</v>
      </c>
      <c r="I36" s="64"/>
      <c r="J36" s="65"/>
      <c r="K36" s="17"/>
    </row>
    <row r="37" spans="1:11" s="18" customFormat="1" ht="42" customHeight="1" x14ac:dyDescent="0.25">
      <c r="A37" s="1">
        <v>19</v>
      </c>
      <c r="B37" s="45" t="s">
        <v>53</v>
      </c>
      <c r="C37" s="46"/>
      <c r="D37" s="46"/>
      <c r="E37" s="46"/>
      <c r="F37" s="47"/>
      <c r="G37" s="84" t="s">
        <v>77</v>
      </c>
      <c r="H37" s="84">
        <v>105</v>
      </c>
      <c r="I37" s="64"/>
      <c r="J37" s="65"/>
      <c r="K37" s="17"/>
    </row>
    <row r="38" spans="1:11" s="18" customFormat="1" ht="42" customHeight="1" x14ac:dyDescent="0.25">
      <c r="A38" s="1">
        <v>20</v>
      </c>
      <c r="B38" s="45" t="s">
        <v>54</v>
      </c>
      <c r="C38" s="46"/>
      <c r="D38" s="46"/>
      <c r="E38" s="46"/>
      <c r="F38" s="47"/>
      <c r="G38" s="84" t="s">
        <v>75</v>
      </c>
      <c r="H38" s="84">
        <v>90</v>
      </c>
      <c r="I38" s="64"/>
      <c r="J38" s="65"/>
      <c r="K38" s="17"/>
    </row>
    <row r="39" spans="1:11" s="18" customFormat="1" ht="42" customHeight="1" x14ac:dyDescent="0.25">
      <c r="A39" s="1">
        <v>21</v>
      </c>
      <c r="B39" s="45" t="s">
        <v>55</v>
      </c>
      <c r="C39" s="46"/>
      <c r="D39" s="46"/>
      <c r="E39" s="46"/>
      <c r="F39" s="47"/>
      <c r="G39" s="84" t="s">
        <v>77</v>
      </c>
      <c r="H39" s="84">
        <v>28</v>
      </c>
      <c r="I39" s="64"/>
      <c r="J39" s="65"/>
      <c r="K39" s="17"/>
    </row>
    <row r="40" spans="1:11" s="18" customFormat="1" ht="42.75" customHeight="1" x14ac:dyDescent="0.25">
      <c r="A40" s="1">
        <v>22</v>
      </c>
      <c r="B40" s="45" t="s">
        <v>73</v>
      </c>
      <c r="C40" s="46"/>
      <c r="D40" s="46"/>
      <c r="E40" s="46"/>
      <c r="F40" s="47"/>
      <c r="G40" s="84" t="s">
        <v>77</v>
      </c>
      <c r="H40" s="84">
        <v>25</v>
      </c>
      <c r="I40" s="64"/>
      <c r="J40" s="65"/>
      <c r="K40" s="17"/>
    </row>
    <row r="41" spans="1:11" s="18" customFormat="1" ht="47.25" customHeight="1" x14ac:dyDescent="0.25">
      <c r="A41" s="1">
        <v>23</v>
      </c>
      <c r="B41" s="45" t="s">
        <v>56</v>
      </c>
      <c r="C41" s="46"/>
      <c r="D41" s="46"/>
      <c r="E41" s="46"/>
      <c r="F41" s="47"/>
      <c r="G41" s="84" t="s">
        <v>77</v>
      </c>
      <c r="H41" s="84">
        <v>16</v>
      </c>
      <c r="I41" s="64"/>
      <c r="J41" s="65"/>
      <c r="K41" s="17"/>
    </row>
    <row r="42" spans="1:11" s="18" customFormat="1" ht="41.25" customHeight="1" x14ac:dyDescent="0.25">
      <c r="A42" s="1">
        <v>24</v>
      </c>
      <c r="B42" s="45" t="s">
        <v>57</v>
      </c>
      <c r="C42" s="46"/>
      <c r="D42" s="46"/>
      <c r="E42" s="46"/>
      <c r="F42" s="47"/>
      <c r="G42" s="84" t="s">
        <v>75</v>
      </c>
      <c r="H42" s="84">
        <v>45</v>
      </c>
      <c r="I42" s="64"/>
      <c r="J42" s="65"/>
      <c r="K42" s="17"/>
    </row>
    <row r="43" spans="1:11" s="18" customFormat="1" ht="38.25" customHeight="1" x14ac:dyDescent="0.25">
      <c r="A43" s="1">
        <v>25</v>
      </c>
      <c r="B43" s="45" t="s">
        <v>58</v>
      </c>
      <c r="C43" s="46"/>
      <c r="D43" s="46"/>
      <c r="E43" s="46"/>
      <c r="F43" s="47"/>
      <c r="G43" s="84" t="s">
        <v>75</v>
      </c>
      <c r="H43" s="84">
        <v>45</v>
      </c>
      <c r="I43" s="64"/>
      <c r="J43" s="65"/>
      <c r="K43" s="17"/>
    </row>
    <row r="44" spans="1:11" s="18" customFormat="1" ht="39" customHeight="1" x14ac:dyDescent="0.25">
      <c r="A44" s="1">
        <v>26</v>
      </c>
      <c r="B44" s="45" t="s">
        <v>59</v>
      </c>
      <c r="C44" s="46"/>
      <c r="D44" s="46"/>
      <c r="E44" s="46"/>
      <c r="F44" s="47"/>
      <c r="G44" s="84" t="s">
        <v>78</v>
      </c>
      <c r="H44" s="84">
        <v>2</v>
      </c>
      <c r="I44" s="64"/>
      <c r="J44" s="65"/>
      <c r="K44" s="17"/>
    </row>
    <row r="45" spans="1:11" s="18" customFormat="1" ht="42" customHeight="1" x14ac:dyDescent="0.25">
      <c r="A45" s="1">
        <v>27</v>
      </c>
      <c r="B45" s="45" t="s">
        <v>60</v>
      </c>
      <c r="C45" s="46"/>
      <c r="D45" s="46"/>
      <c r="E45" s="46"/>
      <c r="F45" s="47"/>
      <c r="G45" s="84" t="s">
        <v>75</v>
      </c>
      <c r="H45" s="84">
        <v>5</v>
      </c>
      <c r="I45" s="64"/>
      <c r="J45" s="65"/>
      <c r="K45" s="17"/>
    </row>
    <row r="46" spans="1:11" s="18" customFormat="1" ht="34.5" customHeight="1" x14ac:dyDescent="0.25">
      <c r="A46" s="1">
        <v>28</v>
      </c>
      <c r="B46" s="45" t="s">
        <v>61</v>
      </c>
      <c r="C46" s="46"/>
      <c r="D46" s="46"/>
      <c r="E46" s="46"/>
      <c r="F46" s="47"/>
      <c r="G46" s="84" t="s">
        <v>79</v>
      </c>
      <c r="H46" s="84">
        <v>980</v>
      </c>
      <c r="I46" s="64"/>
      <c r="J46" s="65"/>
      <c r="K46" s="17"/>
    </row>
    <row r="47" spans="1:11" s="18" customFormat="1" ht="37.5" customHeight="1" x14ac:dyDescent="0.25">
      <c r="A47" s="1">
        <v>29</v>
      </c>
      <c r="B47" s="45" t="s">
        <v>62</v>
      </c>
      <c r="C47" s="46"/>
      <c r="D47" s="46"/>
      <c r="E47" s="46"/>
      <c r="F47" s="47"/>
      <c r="G47" s="84" t="s">
        <v>77</v>
      </c>
      <c r="H47" s="84">
        <v>65</v>
      </c>
      <c r="I47" s="64"/>
      <c r="J47" s="65"/>
      <c r="K47" s="17"/>
    </row>
    <row r="48" spans="1:11" s="18" customFormat="1" ht="41.25" customHeight="1" x14ac:dyDescent="0.25">
      <c r="A48" s="1">
        <v>30</v>
      </c>
      <c r="B48" s="45" t="s">
        <v>63</v>
      </c>
      <c r="C48" s="46"/>
      <c r="D48" s="46"/>
      <c r="E48" s="46"/>
      <c r="F48" s="47"/>
      <c r="G48" s="84" t="s">
        <v>75</v>
      </c>
      <c r="H48" s="84" t="s">
        <v>74</v>
      </c>
      <c r="I48" s="64"/>
      <c r="J48" s="65"/>
      <c r="K48" s="17"/>
    </row>
    <row r="49" spans="1:11" s="18" customFormat="1" ht="55.5" customHeight="1" x14ac:dyDescent="0.25">
      <c r="A49" s="1">
        <v>31</v>
      </c>
      <c r="B49" s="45" t="s">
        <v>64</v>
      </c>
      <c r="C49" s="46"/>
      <c r="D49" s="46"/>
      <c r="E49" s="46"/>
      <c r="F49" s="47"/>
      <c r="G49" s="84" t="s">
        <v>78</v>
      </c>
      <c r="H49" s="84">
        <v>4</v>
      </c>
      <c r="I49" s="64"/>
      <c r="J49" s="65"/>
      <c r="K49" s="17"/>
    </row>
    <row r="50" spans="1:11" s="18" customFormat="1" ht="51.75" customHeight="1" x14ac:dyDescent="0.25">
      <c r="A50" s="1">
        <v>32</v>
      </c>
      <c r="B50" s="45" t="s">
        <v>65</v>
      </c>
      <c r="C50" s="46"/>
      <c r="D50" s="46"/>
      <c r="E50" s="46"/>
      <c r="F50" s="47"/>
      <c r="G50" s="84" t="s">
        <v>78</v>
      </c>
      <c r="H50" s="84">
        <v>3</v>
      </c>
      <c r="I50" s="64"/>
      <c r="J50" s="65"/>
      <c r="K50" s="17"/>
    </row>
    <row r="51" spans="1:11" s="18" customFormat="1" ht="35.25" customHeight="1" x14ac:dyDescent="0.25">
      <c r="A51" s="1">
        <v>33</v>
      </c>
      <c r="B51" s="45" t="s">
        <v>66</v>
      </c>
      <c r="C51" s="46"/>
      <c r="D51" s="46"/>
      <c r="E51" s="46"/>
      <c r="F51" s="47"/>
      <c r="G51" s="84" t="s">
        <v>77</v>
      </c>
      <c r="H51" s="84">
        <v>30</v>
      </c>
      <c r="I51" s="64"/>
      <c r="J51" s="65"/>
      <c r="K51" s="17"/>
    </row>
    <row r="52" spans="1:11" s="18" customFormat="1" ht="43.5" customHeight="1" x14ac:dyDescent="0.25">
      <c r="A52" s="1">
        <v>34</v>
      </c>
      <c r="B52" s="45" t="s">
        <v>67</v>
      </c>
      <c r="C52" s="46"/>
      <c r="D52" s="46"/>
      <c r="E52" s="46"/>
      <c r="F52" s="47"/>
      <c r="G52" s="84" t="s">
        <v>75</v>
      </c>
      <c r="H52" s="84">
        <v>3</v>
      </c>
      <c r="I52" s="64"/>
      <c r="J52" s="65"/>
      <c r="K52" s="17"/>
    </row>
    <row r="53" spans="1:11" s="18" customFormat="1" ht="54.75" customHeight="1" x14ac:dyDescent="0.25">
      <c r="A53" s="1">
        <v>35</v>
      </c>
      <c r="B53" s="45" t="s">
        <v>68</v>
      </c>
      <c r="C53" s="46"/>
      <c r="D53" s="46"/>
      <c r="E53" s="46"/>
      <c r="F53" s="47"/>
      <c r="G53" s="84" t="s">
        <v>75</v>
      </c>
      <c r="H53" s="84">
        <v>9</v>
      </c>
      <c r="I53" s="64"/>
      <c r="J53" s="65"/>
      <c r="K53" s="17"/>
    </row>
    <row r="54" spans="1:11" s="18" customFormat="1" ht="44.25" customHeight="1" x14ac:dyDescent="0.25">
      <c r="A54" s="1">
        <v>36</v>
      </c>
      <c r="B54" s="45" t="s">
        <v>69</v>
      </c>
      <c r="C54" s="46"/>
      <c r="D54" s="46"/>
      <c r="E54" s="46"/>
      <c r="F54" s="47"/>
      <c r="G54" s="84" t="s">
        <v>77</v>
      </c>
      <c r="H54" s="84">
        <v>18</v>
      </c>
      <c r="I54" s="64"/>
      <c r="J54" s="65"/>
      <c r="K54" s="17"/>
    </row>
    <row r="55" spans="1:11" s="18" customFormat="1" ht="41.25" customHeight="1" x14ac:dyDescent="0.25">
      <c r="A55" s="1">
        <v>37</v>
      </c>
      <c r="B55" s="45" t="s">
        <v>70</v>
      </c>
      <c r="C55" s="46"/>
      <c r="D55" s="46"/>
      <c r="E55" s="46"/>
      <c r="F55" s="47"/>
      <c r="G55" s="84" t="s">
        <v>75</v>
      </c>
      <c r="H55" s="84">
        <v>205</v>
      </c>
      <c r="I55" s="64"/>
      <c r="J55" s="65"/>
      <c r="K55" s="17"/>
    </row>
    <row r="56" spans="1:11" s="18" customFormat="1" ht="42.75" customHeight="1" x14ac:dyDescent="0.25">
      <c r="A56" s="1">
        <v>38</v>
      </c>
      <c r="B56" s="45" t="s">
        <v>71</v>
      </c>
      <c r="C56" s="46"/>
      <c r="D56" s="46"/>
      <c r="E56" s="46"/>
      <c r="F56" s="47"/>
      <c r="G56" s="84" t="s">
        <v>75</v>
      </c>
      <c r="H56" s="84">
        <v>205</v>
      </c>
      <c r="I56" s="64"/>
      <c r="J56" s="65"/>
      <c r="K56" s="17"/>
    </row>
    <row r="57" spans="1:11" s="18" customFormat="1" ht="39" customHeight="1" x14ac:dyDescent="0.25">
      <c r="A57" s="1">
        <v>39</v>
      </c>
      <c r="B57" s="45" t="s">
        <v>72</v>
      </c>
      <c r="C57" s="46"/>
      <c r="D57" s="46"/>
      <c r="E57" s="46"/>
      <c r="F57" s="47"/>
      <c r="G57" s="84" t="s">
        <v>77</v>
      </c>
      <c r="H57" s="84">
        <v>36</v>
      </c>
      <c r="I57" s="64"/>
      <c r="J57" s="65"/>
      <c r="K57" s="17"/>
    </row>
    <row r="58" spans="1:11" s="18" customFormat="1" x14ac:dyDescent="0.25">
      <c r="A58" s="3"/>
      <c r="B58" s="36"/>
      <c r="C58" s="4"/>
      <c r="D58" s="4"/>
      <c r="E58" s="36"/>
      <c r="F58" s="37"/>
      <c r="G58" s="5"/>
      <c r="I58" s="66" t="s">
        <v>22</v>
      </c>
      <c r="J58" s="66"/>
      <c r="K58" s="19">
        <f>SUM(K19:K57)</f>
        <v>0</v>
      </c>
    </row>
    <row r="59" spans="1:11" s="18" customFormat="1" x14ac:dyDescent="0.25">
      <c r="A59" s="63" t="s">
        <v>23</v>
      </c>
      <c r="B59" s="63"/>
      <c r="C59" s="63"/>
      <c r="D59" s="63"/>
      <c r="E59" s="63"/>
      <c r="F59" s="63"/>
      <c r="G59" s="63"/>
      <c r="H59" s="63"/>
      <c r="I59" s="67" t="s">
        <v>24</v>
      </c>
      <c r="J59" s="31" t="s">
        <v>25</v>
      </c>
      <c r="K59" s="19"/>
    </row>
    <row r="60" spans="1:11" s="18" customFormat="1" ht="30.75" customHeight="1" x14ac:dyDescent="0.2">
      <c r="A60" s="63"/>
      <c r="B60" s="63"/>
      <c r="C60" s="63"/>
      <c r="D60" s="63"/>
      <c r="E60" s="63"/>
      <c r="F60" s="63"/>
      <c r="G60" s="63"/>
      <c r="H60" s="63"/>
      <c r="I60" s="68"/>
      <c r="J60" s="20">
        <v>0.11</v>
      </c>
      <c r="K60" s="21">
        <f>+ROUND(K58*J60,0)</f>
        <v>0</v>
      </c>
    </row>
    <row r="61" spans="1:11" s="18" customFormat="1" ht="84" customHeight="1" x14ac:dyDescent="0.25">
      <c r="A61" s="55" t="s">
        <v>26</v>
      </c>
      <c r="B61" s="56"/>
      <c r="C61" s="57"/>
      <c r="D61" s="57"/>
      <c r="E61" s="57"/>
      <c r="F61" s="57"/>
      <c r="G61" s="57"/>
      <c r="H61" s="58"/>
      <c r="I61" s="31" t="s">
        <v>27</v>
      </c>
      <c r="J61" s="20">
        <v>0.01</v>
      </c>
      <c r="K61" s="22">
        <f>+ROUND(K58*J61,0)</f>
        <v>0</v>
      </c>
    </row>
    <row r="62" spans="1:11" s="18" customFormat="1" ht="35.25" customHeight="1" x14ac:dyDescent="0.2">
      <c r="A62" s="59"/>
      <c r="B62" s="57"/>
      <c r="C62" s="57"/>
      <c r="D62" s="57"/>
      <c r="E62" s="57"/>
      <c r="F62" s="57"/>
      <c r="G62" s="57"/>
      <c r="H62" s="58"/>
      <c r="I62" s="32" t="s">
        <v>28</v>
      </c>
      <c r="J62" s="23">
        <v>0.05</v>
      </c>
      <c r="K62" s="21">
        <f>+ROUND(K58*J62,0)</f>
        <v>0</v>
      </c>
    </row>
    <row r="63" spans="1:11" s="18" customFormat="1" ht="35.25" customHeight="1" x14ac:dyDescent="0.2">
      <c r="A63" s="59"/>
      <c r="B63" s="57"/>
      <c r="C63" s="57"/>
      <c r="D63" s="57"/>
      <c r="E63" s="57"/>
      <c r="F63" s="57"/>
      <c r="G63" s="57"/>
      <c r="H63" s="58"/>
      <c r="I63" s="48" t="s">
        <v>29</v>
      </c>
      <c r="J63" s="49"/>
      <c r="K63" s="21">
        <f>+K58+K60+K61+K62</f>
        <v>0</v>
      </c>
    </row>
    <row r="64" spans="1:11" s="18" customFormat="1" ht="23.25" customHeight="1" x14ac:dyDescent="0.2">
      <c r="A64" s="59"/>
      <c r="B64" s="57"/>
      <c r="C64" s="57"/>
      <c r="D64" s="57"/>
      <c r="E64" s="57"/>
      <c r="F64" s="57"/>
      <c r="G64" s="57"/>
      <c r="H64" s="58"/>
      <c r="I64" s="33" t="s">
        <v>30</v>
      </c>
      <c r="J64" s="23">
        <v>0.19</v>
      </c>
      <c r="K64" s="21">
        <f>+ROUND(K62*J64,0)</f>
        <v>0</v>
      </c>
    </row>
    <row r="65" spans="1:11" s="18" customFormat="1" ht="132.75" customHeight="1" x14ac:dyDescent="0.25">
      <c r="A65" s="60"/>
      <c r="B65" s="61"/>
      <c r="C65" s="61"/>
      <c r="D65" s="61"/>
      <c r="E65" s="61"/>
      <c r="F65" s="61"/>
      <c r="G65" s="61"/>
      <c r="H65" s="62"/>
      <c r="I65" s="48" t="s">
        <v>31</v>
      </c>
      <c r="J65" s="49"/>
      <c r="K65" s="22">
        <f>+K63+K64</f>
        <v>0</v>
      </c>
    </row>
    <row r="67" spans="1:11" x14ac:dyDescent="0.25">
      <c r="G67" s="9"/>
      <c r="H67" s="9"/>
      <c r="I67" s="9"/>
    </row>
    <row r="68" spans="1:11" x14ac:dyDescent="0.25">
      <c r="G68" s="9"/>
      <c r="H68" s="9"/>
      <c r="I68" s="9"/>
    </row>
    <row r="69" spans="1:11" ht="15.75" thickBot="1" x14ac:dyDescent="0.3">
      <c r="C69" s="24"/>
      <c r="D69" s="24"/>
      <c r="E69" s="24"/>
      <c r="F69" s="24"/>
      <c r="G69" s="9"/>
      <c r="H69" s="9"/>
      <c r="I69" s="9"/>
    </row>
    <row r="70" spans="1:11" x14ac:dyDescent="0.25">
      <c r="C70" s="38" t="s">
        <v>32</v>
      </c>
      <c r="D70" s="38"/>
      <c r="E70" s="38"/>
      <c r="F70" s="38"/>
      <c r="G70" s="9"/>
      <c r="H70" s="9"/>
      <c r="I70" s="9"/>
    </row>
    <row r="71" spans="1:11" x14ac:dyDescent="0.25">
      <c r="G71" s="9"/>
      <c r="H71" s="9"/>
      <c r="I71" s="9"/>
    </row>
    <row r="72" spans="1:11" x14ac:dyDescent="0.25">
      <c r="A72" s="25" t="s">
        <v>33</v>
      </c>
      <c r="B72" s="25"/>
      <c r="G72" s="9"/>
      <c r="H72" s="9"/>
      <c r="I72" s="9"/>
    </row>
    <row r="73" spans="1:11" x14ac:dyDescent="0.25">
      <c r="G73" s="9"/>
      <c r="H73" s="9"/>
      <c r="I73" s="9"/>
    </row>
    <row r="74" spans="1:11" x14ac:dyDescent="0.25">
      <c r="G74" s="9"/>
      <c r="H74" s="9"/>
      <c r="I74" s="9"/>
    </row>
    <row r="75" spans="1:11" x14ac:dyDescent="0.25">
      <c r="G75" s="9"/>
      <c r="H75" s="9"/>
      <c r="I75" s="9"/>
    </row>
    <row r="76" spans="1:11" x14ac:dyDescent="0.25">
      <c r="G76" s="9"/>
      <c r="H76" s="9"/>
      <c r="I76" s="9"/>
    </row>
  </sheetData>
  <sheetProtection formatCells="0" formatColumns="0" formatRows="0" insertRows="0" deleteRows="0" selectLockedCells="1" sort="0" autoFilter="0"/>
  <dataConsolidate/>
  <mergeCells count="97">
    <mergeCell ref="I38:J38"/>
    <mergeCell ref="B35:F35"/>
    <mergeCell ref="I35:J35"/>
    <mergeCell ref="B36:F36"/>
    <mergeCell ref="I36:J36"/>
    <mergeCell ref="B37:F37"/>
    <mergeCell ref="I37:J37"/>
    <mergeCell ref="I32:J32"/>
    <mergeCell ref="B33:F33"/>
    <mergeCell ref="I33:J33"/>
    <mergeCell ref="B34:F34"/>
    <mergeCell ref="I34:J34"/>
    <mergeCell ref="I29:J29"/>
    <mergeCell ref="B30:F30"/>
    <mergeCell ref="I30:J30"/>
    <mergeCell ref="B31:F31"/>
    <mergeCell ref="I31:J31"/>
    <mergeCell ref="I26:J26"/>
    <mergeCell ref="B27:F27"/>
    <mergeCell ref="I27:J27"/>
    <mergeCell ref="B28:F28"/>
    <mergeCell ref="I28:J28"/>
    <mergeCell ref="I23:J23"/>
    <mergeCell ref="B24:F24"/>
    <mergeCell ref="I24:J24"/>
    <mergeCell ref="B25:F25"/>
    <mergeCell ref="I25:J25"/>
    <mergeCell ref="I20:J20"/>
    <mergeCell ref="B21:F21"/>
    <mergeCell ref="I21:J21"/>
    <mergeCell ref="B22:F22"/>
    <mergeCell ref="I22:J22"/>
    <mergeCell ref="I51:J51"/>
    <mergeCell ref="B52:F52"/>
    <mergeCell ref="I52:J52"/>
    <mergeCell ref="B53:F53"/>
    <mergeCell ref="I53:J53"/>
    <mergeCell ref="I48:J48"/>
    <mergeCell ref="B49:F49"/>
    <mergeCell ref="I49:J49"/>
    <mergeCell ref="B50:F50"/>
    <mergeCell ref="I50:J50"/>
    <mergeCell ref="I45:J45"/>
    <mergeCell ref="B46:F46"/>
    <mergeCell ref="I46:J46"/>
    <mergeCell ref="B47:F47"/>
    <mergeCell ref="I47:J47"/>
    <mergeCell ref="B45:F45"/>
    <mergeCell ref="I39:J39"/>
    <mergeCell ref="B40:F40"/>
    <mergeCell ref="I40:J40"/>
    <mergeCell ref="B41:F41"/>
    <mergeCell ref="I41:J41"/>
    <mergeCell ref="I42:J42"/>
    <mergeCell ref="B43:F43"/>
    <mergeCell ref="I43:J43"/>
    <mergeCell ref="B44:F44"/>
    <mergeCell ref="I44:J44"/>
    <mergeCell ref="A2:A5"/>
    <mergeCell ref="E11:G11"/>
    <mergeCell ref="A11:C15"/>
    <mergeCell ref="F9:G9"/>
    <mergeCell ref="J9:K9"/>
    <mergeCell ref="B2:J2"/>
    <mergeCell ref="B3:J3"/>
    <mergeCell ref="B4:J5"/>
    <mergeCell ref="I65:J65"/>
    <mergeCell ref="I18:J18"/>
    <mergeCell ref="E13:G13"/>
    <mergeCell ref="E15:G15"/>
    <mergeCell ref="A61:H65"/>
    <mergeCell ref="A59:H60"/>
    <mergeCell ref="I63:J63"/>
    <mergeCell ref="I19:J19"/>
    <mergeCell ref="I58:J58"/>
    <mergeCell ref="I59:I60"/>
    <mergeCell ref="B54:F54"/>
    <mergeCell ref="B55:F55"/>
    <mergeCell ref="I54:J54"/>
    <mergeCell ref="I55:J55"/>
    <mergeCell ref="I56:J56"/>
    <mergeCell ref="I57:J57"/>
    <mergeCell ref="C70:F70"/>
    <mergeCell ref="B18:F18"/>
    <mergeCell ref="B19:F19"/>
    <mergeCell ref="B56:F56"/>
    <mergeCell ref="B57:F57"/>
    <mergeCell ref="B48:F48"/>
    <mergeCell ref="B51:F51"/>
    <mergeCell ref="B20:F20"/>
    <mergeCell ref="B42:F42"/>
    <mergeCell ref="B39:F39"/>
    <mergeCell ref="B23:F23"/>
    <mergeCell ref="B26:F26"/>
    <mergeCell ref="B29:F29"/>
    <mergeCell ref="B32:F32"/>
    <mergeCell ref="B38:F38"/>
  </mergeCells>
  <dataValidations count="2">
    <dataValidation type="whole" allowBlank="1" showInputMessage="1" showErrorMessage="1" sqref="I19:I57">
      <formula1>0</formula1>
      <formula2>100000000</formula2>
    </dataValidation>
    <dataValidation type="decimal" errorStyle="warning" allowBlank="1" showInputMessage="1" showErrorMessage="1" errorTitle="CONTIENE MAS DE DOSCIMALES" sqref="H19:H57">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J64</xm:sqref>
        </x14:dataValidation>
        <x14:dataValidation type="list" allowBlank="1" showInputMessage="1" showErrorMessage="1">
          <x14:formula1>
            <xm:f>Hoja2!$G$7:$G$31</xm:f>
          </x14:formula1>
          <xm:sqref>J60</xm:sqref>
        </x14:dataValidation>
        <x14:dataValidation type="list" allowBlank="1" showInputMessage="1" showErrorMessage="1">
          <x14:formula1>
            <xm:f>Hoja2!$G$33:$G$57</xm:f>
          </x14:formula1>
          <xm:sqref>J61</xm:sqref>
        </x14:dataValidation>
        <x14:dataValidation type="list" allowBlank="1" showInputMessage="1" showErrorMessage="1">
          <x14:formula1>
            <xm:f>Hoja2!$G$59:$G$83</xm:f>
          </x14:formula1>
          <xm:sqref>J62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34</v>
      </c>
      <c r="D7" s="2">
        <v>0</v>
      </c>
      <c r="F7" s="83"/>
      <c r="G7" s="7">
        <v>0.01</v>
      </c>
    </row>
    <row r="8" spans="3:7" x14ac:dyDescent="0.25">
      <c r="C8" t="s">
        <v>30</v>
      </c>
      <c r="D8" s="2">
        <v>0.19</v>
      </c>
      <c r="F8" s="83"/>
      <c r="G8" s="7">
        <v>0.02</v>
      </c>
    </row>
    <row r="9" spans="3:7" x14ac:dyDescent="0.25">
      <c r="D9" s="2"/>
      <c r="F9" s="83"/>
      <c r="G9" s="7">
        <v>0.03</v>
      </c>
    </row>
    <row r="10" spans="3:7" x14ac:dyDescent="0.25">
      <c r="D10" s="2"/>
      <c r="F10" s="83"/>
      <c r="G10" s="7">
        <v>0.04</v>
      </c>
    </row>
    <row r="11" spans="3:7" x14ac:dyDescent="0.25">
      <c r="D11" s="2"/>
      <c r="F11" s="83"/>
      <c r="G11" s="7">
        <v>0.05</v>
      </c>
    </row>
    <row r="12" spans="3:7" x14ac:dyDescent="0.25">
      <c r="D12" s="2"/>
      <c r="F12" s="83"/>
      <c r="G12" s="7">
        <v>0.06</v>
      </c>
    </row>
    <row r="13" spans="3:7" x14ac:dyDescent="0.25">
      <c r="D13" s="2"/>
      <c r="F13" s="83"/>
      <c r="G13" s="7">
        <v>7.0000000000000007E-2</v>
      </c>
    </row>
    <row r="14" spans="3:7" x14ac:dyDescent="0.25">
      <c r="D14" s="2"/>
      <c r="F14" s="83"/>
      <c r="G14" s="7">
        <v>0.08</v>
      </c>
    </row>
    <row r="15" spans="3:7" x14ac:dyDescent="0.25">
      <c r="D15" s="2"/>
      <c r="F15" s="83"/>
      <c r="G15" s="7">
        <v>0.09</v>
      </c>
    </row>
    <row r="16" spans="3:7" x14ac:dyDescent="0.25">
      <c r="D16" s="2"/>
      <c r="F16" s="83"/>
      <c r="G16" s="7">
        <v>0.1</v>
      </c>
    </row>
    <row r="17" spans="4:7" x14ac:dyDescent="0.25">
      <c r="D17" s="2"/>
      <c r="F17" s="83"/>
      <c r="G17" s="7">
        <v>0.11</v>
      </c>
    </row>
    <row r="18" spans="4:7" x14ac:dyDescent="0.25">
      <c r="D18" s="2"/>
      <c r="F18" s="83"/>
      <c r="G18" s="7">
        <v>0.12</v>
      </c>
    </row>
    <row r="19" spans="4:7" x14ac:dyDescent="0.25">
      <c r="D19" s="2"/>
      <c r="F19" s="83"/>
      <c r="G19" s="7">
        <v>0.13</v>
      </c>
    </row>
    <row r="20" spans="4:7" x14ac:dyDescent="0.25">
      <c r="F20" s="83"/>
      <c r="G20" s="7">
        <v>0.14000000000000001</v>
      </c>
    </row>
    <row r="21" spans="4:7" x14ac:dyDescent="0.25">
      <c r="F21" s="83"/>
      <c r="G21" s="7">
        <v>0.15</v>
      </c>
    </row>
    <row r="22" spans="4:7" x14ac:dyDescent="0.25">
      <c r="F22" s="83"/>
      <c r="G22" s="7">
        <v>0.16</v>
      </c>
    </row>
    <row r="23" spans="4:7" x14ac:dyDescent="0.25">
      <c r="F23" s="83"/>
      <c r="G23" s="7">
        <v>0.17</v>
      </c>
    </row>
    <row r="24" spans="4:7" x14ac:dyDescent="0.25">
      <c r="F24" s="83"/>
      <c r="G24" s="7">
        <v>0.18</v>
      </c>
    </row>
    <row r="25" spans="4:7" x14ac:dyDescent="0.25">
      <c r="F25" s="83"/>
      <c r="G25" s="7">
        <v>0.19</v>
      </c>
    </row>
    <row r="26" spans="4:7" x14ac:dyDescent="0.25">
      <c r="F26" s="83"/>
      <c r="G26" s="7">
        <v>0.2</v>
      </c>
    </row>
    <row r="27" spans="4:7" x14ac:dyDescent="0.25">
      <c r="F27" s="83"/>
      <c r="G27" s="7">
        <v>0.21</v>
      </c>
    </row>
    <row r="28" spans="4:7" x14ac:dyDescent="0.25">
      <c r="F28" s="83"/>
      <c r="G28" s="7">
        <v>0.22</v>
      </c>
    </row>
    <row r="29" spans="4:7" x14ac:dyDescent="0.25">
      <c r="F29" s="83"/>
      <c r="G29" s="7">
        <v>0.23</v>
      </c>
    </row>
    <row r="30" spans="4:7" x14ac:dyDescent="0.25">
      <c r="F30" s="83"/>
      <c r="G30" s="7">
        <v>0.24</v>
      </c>
    </row>
    <row r="31" spans="4:7" x14ac:dyDescent="0.25">
      <c r="F31" s="83"/>
      <c r="G31" s="7">
        <v>0.25</v>
      </c>
    </row>
    <row r="32" spans="4:7" x14ac:dyDescent="0.25">
      <c r="F32" s="6"/>
    </row>
    <row r="33" spans="6:7" x14ac:dyDescent="0.25">
      <c r="F33" s="83" t="s">
        <v>27</v>
      </c>
      <c r="G33" s="7">
        <v>0.01</v>
      </c>
    </row>
    <row r="34" spans="6:7" x14ac:dyDescent="0.25">
      <c r="F34" s="83"/>
      <c r="G34" s="7">
        <v>0.02</v>
      </c>
    </row>
    <row r="35" spans="6:7" x14ac:dyDescent="0.25">
      <c r="F35" s="83"/>
      <c r="G35" s="7">
        <v>0.03</v>
      </c>
    </row>
    <row r="36" spans="6:7" x14ac:dyDescent="0.25">
      <c r="F36" s="83"/>
      <c r="G36" s="7">
        <v>0.04</v>
      </c>
    </row>
    <row r="37" spans="6:7" x14ac:dyDescent="0.25">
      <c r="F37" s="83"/>
      <c r="G37" s="7">
        <v>0.05</v>
      </c>
    </row>
    <row r="38" spans="6:7" x14ac:dyDescent="0.25">
      <c r="F38" s="83"/>
      <c r="G38" s="7">
        <v>0.06</v>
      </c>
    </row>
    <row r="39" spans="6:7" x14ac:dyDescent="0.25">
      <c r="F39" s="83"/>
      <c r="G39" s="7">
        <v>7.0000000000000007E-2</v>
      </c>
    </row>
    <row r="40" spans="6:7" x14ac:dyDescent="0.25">
      <c r="F40" s="83"/>
      <c r="G40" s="7">
        <v>0.08</v>
      </c>
    </row>
    <row r="41" spans="6:7" x14ac:dyDescent="0.25">
      <c r="F41" s="83"/>
      <c r="G41" s="7">
        <v>0.09</v>
      </c>
    </row>
    <row r="42" spans="6:7" x14ac:dyDescent="0.25">
      <c r="F42" s="83"/>
      <c r="G42" s="7">
        <v>0.1</v>
      </c>
    </row>
    <row r="43" spans="6:7" x14ac:dyDescent="0.25">
      <c r="F43" s="83"/>
      <c r="G43" s="7">
        <v>0.11</v>
      </c>
    </row>
    <row r="44" spans="6:7" x14ac:dyDescent="0.25">
      <c r="F44" s="83"/>
      <c r="G44" s="7">
        <v>0.12</v>
      </c>
    </row>
    <row r="45" spans="6:7" x14ac:dyDescent="0.25">
      <c r="F45" s="83"/>
      <c r="G45" s="7">
        <v>0.13</v>
      </c>
    </row>
    <row r="46" spans="6:7" x14ac:dyDescent="0.25">
      <c r="F46" s="83"/>
      <c r="G46" s="7">
        <v>0.14000000000000001</v>
      </c>
    </row>
    <row r="47" spans="6:7" x14ac:dyDescent="0.25">
      <c r="F47" s="83"/>
      <c r="G47" s="7">
        <v>0.15</v>
      </c>
    </row>
    <row r="48" spans="6:7" x14ac:dyDescent="0.25">
      <c r="F48" s="83"/>
      <c r="G48" s="7">
        <v>0.16</v>
      </c>
    </row>
    <row r="49" spans="6:7" x14ac:dyDescent="0.25">
      <c r="F49" s="83"/>
      <c r="G49" s="7">
        <v>0.17</v>
      </c>
    </row>
    <row r="50" spans="6:7" x14ac:dyDescent="0.25">
      <c r="F50" s="83"/>
      <c r="G50" s="7">
        <v>0.18</v>
      </c>
    </row>
    <row r="51" spans="6:7" x14ac:dyDescent="0.25">
      <c r="F51" s="83"/>
      <c r="G51" s="7">
        <v>0.19</v>
      </c>
    </row>
    <row r="52" spans="6:7" x14ac:dyDescent="0.25">
      <c r="F52" s="83"/>
      <c r="G52" s="7">
        <v>0.2</v>
      </c>
    </row>
    <row r="53" spans="6:7" x14ac:dyDescent="0.25">
      <c r="F53" s="83"/>
      <c r="G53" s="7">
        <v>0.21</v>
      </c>
    </row>
    <row r="54" spans="6:7" x14ac:dyDescent="0.25">
      <c r="F54" s="83"/>
      <c r="G54" s="7">
        <v>0.22</v>
      </c>
    </row>
    <row r="55" spans="6:7" x14ac:dyDescent="0.25">
      <c r="F55" s="83"/>
      <c r="G55" s="7">
        <v>0.23</v>
      </c>
    </row>
    <row r="56" spans="6:7" x14ac:dyDescent="0.25">
      <c r="F56" s="83"/>
      <c r="G56" s="7">
        <v>0.24</v>
      </c>
    </row>
    <row r="57" spans="6:7" x14ac:dyDescent="0.25">
      <c r="F57" s="83"/>
      <c r="G57" s="7">
        <v>0.25</v>
      </c>
    </row>
    <row r="59" spans="6:7" x14ac:dyDescent="0.25">
      <c r="F59" s="83" t="s">
        <v>28</v>
      </c>
      <c r="G59" s="7">
        <v>0.01</v>
      </c>
    </row>
    <row r="60" spans="6:7" x14ac:dyDescent="0.25">
      <c r="F60" s="83"/>
      <c r="G60" s="7">
        <v>0.02</v>
      </c>
    </row>
    <row r="61" spans="6:7" x14ac:dyDescent="0.25">
      <c r="F61" s="83"/>
      <c r="G61" s="7">
        <v>0.03</v>
      </c>
    </row>
    <row r="62" spans="6:7" x14ac:dyDescent="0.25">
      <c r="F62" s="83"/>
      <c r="G62" s="7">
        <v>0.04</v>
      </c>
    </row>
    <row r="63" spans="6:7" x14ac:dyDescent="0.25">
      <c r="F63" s="83"/>
      <c r="G63" s="7">
        <v>0.05</v>
      </c>
    </row>
    <row r="64" spans="6:7" x14ac:dyDescent="0.25">
      <c r="F64" s="83"/>
      <c r="G64" s="7">
        <v>0.06</v>
      </c>
    </row>
    <row r="65" spans="6:7" x14ac:dyDescent="0.25">
      <c r="F65" s="83"/>
      <c r="G65" s="7">
        <v>7.0000000000000007E-2</v>
      </c>
    </row>
    <row r="66" spans="6:7" x14ac:dyDescent="0.25">
      <c r="F66" s="83"/>
      <c r="G66" s="7">
        <v>0.08</v>
      </c>
    </row>
    <row r="67" spans="6:7" x14ac:dyDescent="0.25">
      <c r="F67" s="83"/>
      <c r="G67" s="7">
        <v>0.09</v>
      </c>
    </row>
    <row r="68" spans="6:7" x14ac:dyDescent="0.25">
      <c r="F68" s="83"/>
      <c r="G68" s="7">
        <v>0.1</v>
      </c>
    </row>
    <row r="69" spans="6:7" x14ac:dyDescent="0.25">
      <c r="F69" s="83"/>
      <c r="G69" s="7">
        <v>0.11</v>
      </c>
    </row>
    <row r="70" spans="6:7" x14ac:dyDescent="0.25">
      <c r="F70" s="83"/>
      <c r="G70" s="7">
        <v>0.12</v>
      </c>
    </row>
    <row r="71" spans="6:7" x14ac:dyDescent="0.25">
      <c r="F71" s="83"/>
      <c r="G71" s="7">
        <v>0.13</v>
      </c>
    </row>
    <row r="72" spans="6:7" x14ac:dyDescent="0.25">
      <c r="F72" s="83"/>
      <c r="G72" s="7">
        <v>0.14000000000000001</v>
      </c>
    </row>
    <row r="73" spans="6:7" x14ac:dyDescent="0.25">
      <c r="F73" s="83"/>
      <c r="G73" s="7">
        <v>0.15</v>
      </c>
    </row>
    <row r="74" spans="6:7" x14ac:dyDescent="0.25">
      <c r="F74" s="83"/>
      <c r="G74" s="7">
        <v>0.16</v>
      </c>
    </row>
    <row r="75" spans="6:7" x14ac:dyDescent="0.25">
      <c r="F75" s="83"/>
      <c r="G75" s="7">
        <v>0.17</v>
      </c>
    </row>
    <row r="76" spans="6:7" x14ac:dyDescent="0.25">
      <c r="F76" s="83"/>
      <c r="G76" s="7">
        <v>0.18</v>
      </c>
    </row>
    <row r="77" spans="6:7" x14ac:dyDescent="0.25">
      <c r="F77" s="83"/>
      <c r="G77" s="7">
        <v>0.19</v>
      </c>
    </row>
    <row r="78" spans="6:7" x14ac:dyDescent="0.25">
      <c r="F78" s="83"/>
      <c r="G78" s="7">
        <v>0.2</v>
      </c>
    </row>
    <row r="79" spans="6:7" x14ac:dyDescent="0.25">
      <c r="F79" s="83"/>
      <c r="G79" s="7">
        <v>0.21</v>
      </c>
    </row>
    <row r="80" spans="6:7" x14ac:dyDescent="0.25">
      <c r="F80" s="83"/>
      <c r="G80" s="7">
        <v>0.22</v>
      </c>
    </row>
    <row r="81" spans="6:7" x14ac:dyDescent="0.25">
      <c r="F81" s="83"/>
      <c r="G81" s="7">
        <v>0.23</v>
      </c>
    </row>
    <row r="82" spans="6:7" x14ac:dyDescent="0.25">
      <c r="F82" s="83"/>
      <c r="G82" s="7">
        <v>0.24</v>
      </c>
    </row>
    <row r="83" spans="6:7" x14ac:dyDescent="0.25">
      <c r="F83" s="83"/>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2.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5340FF-450D-4EDE-B79C-D466F0A2D09F}">
  <ds:schemaRefs>
    <ds:schemaRef ds:uri="http://schemas.openxmlformats.org/package/2006/metadata/core-properties"/>
    <ds:schemaRef ds:uri="632c1e4e-69c6-4d1f-81a1-009441d464e5"/>
    <ds:schemaRef ds:uri="http://purl.org/dc/elements/1.1/"/>
    <ds:schemaRef ds:uri="39f7a895-868e-4739-ab10-589c64175fbd"/>
    <ds:schemaRef ds:uri="http://www.w3.org/XML/1998/namespace"/>
    <ds:schemaRef ds:uri="http://purl.org/dc/terms/"/>
    <ds:schemaRef ds:uri="http://schemas.microsoft.com/office/2006/documentManagement/types"/>
    <ds:schemaRef ds:uri="http://schemas.microsoft.com/office/infopath/2007/PartnerControl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JOSE JAVIER SARMEINTO</cp:lastModifiedBy>
  <cp:revision/>
  <dcterms:created xsi:type="dcterms:W3CDTF">2017-04-28T13:22:52Z</dcterms:created>
  <dcterms:modified xsi:type="dcterms:W3CDTF">2022-11-28T22:20:05Z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