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POLIZA ENFERMERIA IIPA 2022\"/>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M21" i="1" s="1"/>
  <c r="O29" i="1"/>
  <c r="N21" i="1" l="1"/>
  <c r="O21" i="1" s="1"/>
  <c r="K21" i="1"/>
  <c r="O23" i="1"/>
  <c r="O26" i="1" s="1"/>
  <c r="L20" i="1"/>
  <c r="M20" i="1" l="1"/>
  <c r="N20" i="1"/>
  <c r="O22" i="1"/>
  <c r="J20" i="1"/>
  <c r="O30" i="1" l="1"/>
  <c r="H20" i="1"/>
  <c r="K20" i="1" s="1"/>
  <c r="O20" i="1" l="1"/>
  <c r="O24" i="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<sst xmlns="http://schemas.openxmlformats.org/spreadsheetml/2006/main" count="48" uniqueCount="46">
  <si>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</si>
  <si>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</si>
  <si>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</si>
  <si>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</si>
  <si>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</si>
  <si>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</si>
  <si>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</si>
  <si>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</si>
  <si>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</si>
  <si>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</si>
  <si>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</si>
  <si>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</si>
  <si>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</si>
  <si>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</si>
  <si>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</si>
  <si>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</si>
  <si>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</si>
  <si>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</si>
  <si>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</si>
  <si>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</si>
  <si>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</si>
  <si>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</si>
  <si>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</si>
  <si>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</si>
  <si>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</si>
  <si>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</si>
  <si>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</si>
  <si>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</si>
  <si>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</si>
  <si>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</si>
  <si>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</si>
  <si>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</si>
  <si>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</si>
  <si>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</si>
  <si>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</si>
  <si>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</si>
  <si>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</si>
  <si>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</si>
  <si>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</si>
  <si>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</si>
  <si>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</si>
  <si>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</si>
  <si>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</si>
  <si>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</si>
  <si>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Póliza de Responsabilidad Civil Profesional, Profesional Docentes y Estudiantes. Incluye Gastos de Expedición. 
Descripción grupo:
- 291 estudiantes con amparo de la póliza desde el 26 de agosto hasta el 25 de noviembre del 2022.
- 16 estudiantes con amparo de la póliza desde el 26 de agosto del 2022 hasta el 31 de enero del 2023.
- 62 docentes con amparo de la póliza desde el 26 de agosto hasta el 25 de noviembre del 2022.
- 6 docentes con amparo de la póliza desde el 26 de agosto del 2022 hasta el 31 de enero del 2023.
Vigencia: Desde el 26 de agosto hasta el 25 de noviembre del 2022, para 353 asegurados
                    Desde el 26 de agosto hasta el 31 de enero del 2023, para 22 asegurados
Amparar póliza de responsabilidad civil extracontractual y de riesgos biológicos, con una cobertura no inferior a 250 salarios mínimos legales mensuales vigentes para cada una, a los estudiantes y docentes del Programa de Enfermería de la Universidad de Cundinamarca, en las entidades en que la Universidad de Cundinamarca tenga convenios de acuerdo con el artículo 15, literal a, del Decreto No. 2376 de 2010.
El amparo incluirá: 
1. Gastos Judiciales y de Defensa 
2. Gastos Médicos 
3. Daños Morales 
La Cobertura comprende daños materiales o daños personales, derivada de la propiedad, arriendo o usufructo de los predios, daños a consecuencia directa por el suministro de productos farmacéuticos u otros materiales médicos, quirúrgicos o dentales, los daños a consecuencia de riesgos de infección o contagio con agentes patógenos, incluidas además cualquier contagio o infección relacionada con el virus tipo VIH (SIDA), Hepatitis B; en que el estudiante y el docente desarrolla actividades para el primer periodo académico de la vigencia 2022. 
La supervisión de la practicas se hace por un profesional de Enfermería y los estudiantes están exclusivamente supervisados por un Docente Enfermer@ o la Enfermer@ del Servicio.</t>
  </si>
  <si>
    <t>Gasto de emisión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</si>
</sst>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quot;$&quot;\ #,##0;[Red]\-&quot;$&quot;\ #,##0"/>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164"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left"/>
      <protection hidden="1"/>
    </xf>
    <xf numFmtId="0" fontId="3"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G21" sqref="G21"/>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41</v>
      </c>
      <c r="O3" s="75"/>
    </row>
    <row r="4" spans="1:15" ht="16.5" customHeight="1" x14ac:dyDescent="0.25">
      <c r="A4" s="63"/>
      <c r="B4" s="70" t="s">
        <v>36</v>
      </c>
      <c r="C4" s="70"/>
      <c r="D4" s="70"/>
      <c r="E4" s="70"/>
      <c r="F4" s="70"/>
      <c r="G4" s="70"/>
      <c r="H4" s="70"/>
      <c r="I4" s="70"/>
      <c r="J4" s="70"/>
      <c r="K4" s="70"/>
      <c r="L4" s="70"/>
      <c r="M4" s="70"/>
      <c r="N4" s="75" t="s">
        <v>42</v>
      </c>
      <c r="O4" s="75"/>
    </row>
    <row r="5" spans="1:15" ht="15" customHeight="1" x14ac:dyDescent="0.25">
      <c r="A5" s="63"/>
      <c r="B5" s="70"/>
      <c r="C5" s="70"/>
      <c r="D5" s="70"/>
      <c r="E5" s="70"/>
      <c r="F5" s="70"/>
      <c r="G5" s="70"/>
      <c r="H5" s="70"/>
      <c r="I5" s="70"/>
      <c r="J5" s="70"/>
      <c r="K5" s="70"/>
      <c r="L5" s="70"/>
      <c r="M5" s="70"/>
      <c r="N5" s="75" t="s">
        <v>38</v>
      </c>
      <c r="O5" s="75"/>
    </row>
    <row r="7" spans="1:15" x14ac:dyDescent="0.25">
      <c r="A7" s="76">
        <v>16</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13"/>
      <c r="C11" s="13"/>
      <c r="E11" s="16"/>
      <c r="F11" s="16"/>
      <c r="G11" s="16"/>
      <c r="K11" s="17"/>
      <c r="L11" s="18"/>
      <c r="M11" s="18"/>
      <c r="N11" s="18"/>
    </row>
    <row r="12" spans="1:15" ht="30.75" customHeight="1" thickBot="1" x14ac:dyDescent="0.3">
      <c r="A12" s="64" t="s">
        <v>26</v>
      </c>
      <c r="B12" s="65"/>
      <c r="C12" s="19"/>
      <c r="D12" s="46" t="s">
        <v>17</v>
      </c>
      <c r="E12" s="47"/>
      <c r="F12" s="47"/>
      <c r="G12" s="48"/>
      <c r="H12" s="7"/>
      <c r="I12" s="29"/>
      <c r="J12" s="29"/>
      <c r="K12" s="17"/>
    </row>
    <row r="13" spans="1:15" ht="15.75" thickBot="1" x14ac:dyDescent="0.3">
      <c r="A13" s="66"/>
      <c r="B13" s="67"/>
      <c r="C13" s="19"/>
      <c r="D13" s="20"/>
      <c r="E13" s="16"/>
      <c r="F13" s="16"/>
      <c r="G13" s="16"/>
      <c r="K13" s="17"/>
    </row>
    <row r="14" spans="1:15" ht="30" customHeight="1" thickBot="1" x14ac:dyDescent="0.3">
      <c r="A14" s="66"/>
      <c r="B14" s="67"/>
      <c r="C14" s="19"/>
      <c r="D14" s="46" t="s">
        <v>18</v>
      </c>
      <c r="E14" s="47"/>
      <c r="F14" s="47"/>
      <c r="G14" s="48"/>
      <c r="H14" s="7"/>
      <c r="I14" s="29"/>
      <c r="J14" s="29"/>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9.6" customHeight="1" x14ac:dyDescent="0.25">
      <c r="A20" s="34">
        <v>1</v>
      </c>
      <c r="B20" s="77" t="s">
        <v>44</v>
      </c>
      <c r="C20" s="32"/>
      <c r="D20" s="36">
        <v>375</v>
      </c>
      <c r="E20" s="33" t="s">
        <v>39</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x14ac:dyDescent="0.25">
      <c r="A21" s="34">
        <v>2</v>
      </c>
      <c r="B21" s="35" t="s">
        <v>45</v>
      </c>
      <c r="C21" s="32"/>
      <c r="D21" s="36">
        <v>1</v>
      </c>
      <c r="E21" s="33" t="s">
        <v>39</v>
      </c>
      <c r="F21" s="3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42" customHeight="1" thickBot="1" x14ac:dyDescent="0.25">
      <c r="A22" s="19"/>
      <c r="B22" s="56"/>
      <c r="C22" s="56"/>
      <c r="D22" s="56"/>
      <c r="E22" s="56"/>
      <c r="F22" s="56"/>
      <c r="G22" s="56"/>
      <c r="H22" s="56"/>
      <c r="I22" s="56"/>
      <c r="J22" s="56"/>
      <c r="K22" s="56"/>
      <c r="L22" s="56"/>
      <c r="M22" s="57" t="s">
        <v>35</v>
      </c>
      <c r="N22" s="57"/>
      <c r="O22" s="31">
        <f>SUMIF(G:G,0%,L:L)</f>
        <v>0</v>
      </c>
    </row>
    <row r="23" spans="1:15" s="24"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4" customFormat="1" ht="30" customHeight="1" x14ac:dyDescent="0.2">
      <c r="A24" s="38" t="s">
        <v>43</v>
      </c>
      <c r="B24" s="39"/>
      <c r="C24" s="39"/>
      <c r="D24" s="39"/>
      <c r="E24" s="39"/>
      <c r="F24" s="39"/>
      <c r="G24" s="39"/>
      <c r="H24" s="39"/>
      <c r="I24" s="39"/>
      <c r="J24" s="39"/>
      <c r="K24" s="39"/>
      <c r="L24" s="40"/>
      <c r="M24" s="58" t="s">
        <v>11</v>
      </c>
      <c r="N24" s="58"/>
      <c r="O24" s="4">
        <f>SUMIF(G:G,19%,L:L)</f>
        <v>0</v>
      </c>
    </row>
    <row r="25" spans="1:15" s="24" customFormat="1" ht="30" customHeight="1" x14ac:dyDescent="0.2">
      <c r="A25" s="41"/>
      <c r="B25" s="41"/>
      <c r="C25" s="41"/>
      <c r="D25" s="41"/>
      <c r="E25" s="41"/>
      <c r="F25" s="41"/>
      <c r="G25" s="41"/>
      <c r="H25" s="41"/>
      <c r="I25" s="41"/>
      <c r="J25" s="41"/>
      <c r="K25" s="41"/>
      <c r="L25" s="41"/>
      <c r="M25" s="59" t="s">
        <v>7</v>
      </c>
      <c r="N25" s="60"/>
      <c r="O25" s="5">
        <f>SUM(O22:O24)</f>
        <v>0</v>
      </c>
    </row>
    <row r="26" spans="1:15" s="24" customFormat="1" ht="30" customHeight="1" x14ac:dyDescent="0.2">
      <c r="A26" s="41"/>
      <c r="B26" s="41"/>
      <c r="C26" s="41"/>
      <c r="D26" s="41"/>
      <c r="E26" s="41"/>
      <c r="F26" s="41"/>
      <c r="G26" s="41"/>
      <c r="H26" s="41"/>
      <c r="I26" s="41"/>
      <c r="J26" s="41"/>
      <c r="K26" s="41"/>
      <c r="L26" s="41"/>
      <c r="M26" s="61" t="s">
        <v>12</v>
      </c>
      <c r="N26" s="62"/>
      <c r="O26" s="6">
        <f>ROUND(O23*5%,0)</f>
        <v>0</v>
      </c>
    </row>
    <row r="27" spans="1:15" s="24" customFormat="1" ht="30" customHeight="1" x14ac:dyDescent="0.2">
      <c r="A27" s="41"/>
      <c r="B27" s="41"/>
      <c r="C27" s="41"/>
      <c r="D27" s="41"/>
      <c r="E27" s="41"/>
      <c r="F27" s="41"/>
      <c r="G27" s="41"/>
      <c r="H27" s="41"/>
      <c r="I27" s="41"/>
      <c r="J27" s="41"/>
      <c r="K27" s="41"/>
      <c r="L27" s="41"/>
      <c r="M27" s="61" t="s">
        <v>13</v>
      </c>
      <c r="N27" s="62"/>
      <c r="O27" s="4">
        <f>ROUND(O24*19%,0)</f>
        <v>0</v>
      </c>
    </row>
    <row r="28" spans="1:15" s="24" customFormat="1" ht="30" customHeight="1" x14ac:dyDescent="0.2">
      <c r="A28" s="41"/>
      <c r="B28" s="41"/>
      <c r="C28" s="41"/>
      <c r="D28" s="41"/>
      <c r="E28" s="41"/>
      <c r="F28" s="41"/>
      <c r="G28" s="41"/>
      <c r="H28" s="41"/>
      <c r="I28" s="41"/>
      <c r="J28" s="41"/>
      <c r="K28" s="41"/>
      <c r="L28" s="41"/>
      <c r="M28" s="59" t="s">
        <v>14</v>
      </c>
      <c r="N28" s="60"/>
      <c r="O28" s="5">
        <f>SUM(O26:O27)</f>
        <v>0</v>
      </c>
    </row>
    <row r="29" spans="1:15" s="24" customFormat="1" ht="30" customHeight="1" x14ac:dyDescent="0.2">
      <c r="A29" s="41"/>
      <c r="B29" s="41"/>
      <c r="C29" s="41"/>
      <c r="D29" s="41"/>
      <c r="E29" s="41"/>
      <c r="F29" s="41"/>
      <c r="G29" s="41"/>
      <c r="H29" s="41"/>
      <c r="I29" s="41"/>
      <c r="J29" s="41"/>
      <c r="K29" s="41"/>
      <c r="L29" s="41"/>
      <c r="M29" s="73" t="s">
        <v>33</v>
      </c>
      <c r="N29" s="74"/>
      <c r="O29" s="4">
        <f>SUMIF(I:I,8%,N:N)</f>
        <v>0</v>
      </c>
    </row>
    <row r="30" spans="1:15" s="24" customFormat="1" ht="37.5" customHeight="1" x14ac:dyDescent="0.2">
      <c r="A30" s="41"/>
      <c r="B30" s="41"/>
      <c r="C30" s="41"/>
      <c r="D30" s="41"/>
      <c r="E30" s="41"/>
      <c r="F30" s="41"/>
      <c r="G30" s="41"/>
      <c r="H30" s="41"/>
      <c r="I30" s="41"/>
      <c r="J30" s="41"/>
      <c r="K30" s="41"/>
      <c r="L30" s="41"/>
      <c r="M30" s="71" t="s">
        <v>32</v>
      </c>
      <c r="N30" s="72"/>
      <c r="O30" s="5">
        <f>SUM(O29)</f>
        <v>0</v>
      </c>
    </row>
    <row r="31" spans="1:15" s="24"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0"/>
      <c r="C34" s="30"/>
    </row>
    <row r="35" spans="1:3" x14ac:dyDescent="0.25">
      <c r="B35" s="54"/>
      <c r="C35" s="54"/>
    </row>
    <row r="36" spans="1:3" ht="15.75" thickBot="1" x14ac:dyDescent="0.3">
      <c r="B36" s="55"/>
      <c r="C36" s="55"/>
    </row>
    <row r="37" spans="1:3" x14ac:dyDescent="0.25">
      <c r="B37" s="45" t="s">
        <v>20</v>
      </c>
      <c r="C37" s="45"/>
    </row>
    <row r="39" spans="1:3" x14ac:dyDescent="0.25">
      <c r="A39" s="25" t="s">
        <v>40</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2022-08-12T21:45:37Z</dcterms:modified>
</cp:coreProperties>
</file>