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D:\OFICINA DE COMPRAS 2021-\COMPRAS 2022\COMPRAS 2022\FUNCIONAMIENTO\PROYECTO HERRAMIENTAS\PUBLICACIÓN\"/>
    </mc:Choice>
  </mc:AlternateContent>
  <bookViews>
    <workbookView xWindow="0" yWindow="0" windowWidth="20490" windowHeight="6420"/>
  </bookViews>
  <sheets>
    <sheet name="Hoja1" sheetId="1" r:id="rId1"/>
    <sheet name="Hoja2" sheetId="2" state="hidden" r:id="rId2"/>
  </sheets>
  <definedNames>
    <definedName name="_xlnm.Print_Area" localSheetId="0">Hoja1!$A$1:$L$55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7" i="1" l="1"/>
  <c r="H37" i="1"/>
  <c r="I37" i="1" s="1"/>
  <c r="J36" i="1"/>
  <c r="H36" i="1"/>
  <c r="I36" i="1" s="1"/>
  <c r="J35" i="1"/>
  <c r="K35" i="1" s="1"/>
  <c r="L35" i="1" s="1"/>
  <c r="H35" i="1"/>
  <c r="I35" i="1" s="1"/>
  <c r="J34" i="1"/>
  <c r="H34" i="1"/>
  <c r="I34" i="1" s="1"/>
  <c r="J33" i="1"/>
  <c r="H33" i="1"/>
  <c r="I33" i="1" s="1"/>
  <c r="J32" i="1"/>
  <c r="K32" i="1" s="1"/>
  <c r="H32" i="1"/>
  <c r="I32" i="1" s="1"/>
  <c r="J38" i="1"/>
  <c r="K38" i="1" s="1"/>
  <c r="L38" i="1" s="1"/>
  <c r="H38" i="1"/>
  <c r="I38" i="1" s="1"/>
  <c r="J31" i="1"/>
  <c r="H31" i="1"/>
  <c r="I31" i="1" s="1"/>
  <c r="J30" i="1"/>
  <c r="H30" i="1"/>
  <c r="I30" i="1" s="1"/>
  <c r="J29" i="1"/>
  <c r="H29" i="1"/>
  <c r="I29" i="1" s="1"/>
  <c r="J28" i="1"/>
  <c r="H28" i="1"/>
  <c r="I28" i="1" s="1"/>
  <c r="J27" i="1"/>
  <c r="H27" i="1"/>
  <c r="I27" i="1" s="1"/>
  <c r="J26" i="1"/>
  <c r="H26" i="1"/>
  <c r="I26" i="1" s="1"/>
  <c r="J25" i="1"/>
  <c r="K25" i="1" s="1"/>
  <c r="L25" i="1" s="1"/>
  <c r="I25" i="1"/>
  <c r="H25" i="1"/>
  <c r="J24" i="1"/>
  <c r="H24" i="1"/>
  <c r="I24" i="1" s="1"/>
  <c r="J23" i="1"/>
  <c r="H23" i="1"/>
  <c r="I23" i="1" s="1"/>
  <c r="J22" i="1"/>
  <c r="K22" i="1" s="1"/>
  <c r="L22" i="1" s="1"/>
  <c r="H22" i="1"/>
  <c r="I22" i="1" s="1"/>
  <c r="J21" i="1"/>
  <c r="H21" i="1"/>
  <c r="I21" i="1" s="1"/>
  <c r="J20" i="1"/>
  <c r="K20" i="1" s="1"/>
  <c r="L20" i="1" s="1"/>
  <c r="H20" i="1"/>
  <c r="I20" i="1" s="1"/>
  <c r="K27" i="1" l="1"/>
  <c r="L27" i="1" s="1"/>
  <c r="K33" i="1"/>
  <c r="L33" i="1" s="1"/>
  <c r="K36" i="1"/>
  <c r="L36" i="1" s="1"/>
  <c r="K34" i="1"/>
  <c r="L34" i="1" s="1"/>
  <c r="L32" i="1"/>
  <c r="K37" i="1"/>
  <c r="L37" i="1" s="1"/>
  <c r="K30" i="1"/>
  <c r="L30" i="1" s="1"/>
  <c r="K23" i="1"/>
  <c r="L23" i="1" s="1"/>
  <c r="K28" i="1"/>
  <c r="L28" i="1" s="1"/>
  <c r="K21" i="1"/>
  <c r="L21" i="1" s="1"/>
  <c r="K26" i="1"/>
  <c r="L26" i="1" s="1"/>
  <c r="K31" i="1"/>
  <c r="L31" i="1" s="1"/>
  <c r="K24" i="1"/>
  <c r="L24" i="1" s="1"/>
  <c r="K29" i="1"/>
  <c r="L29" i="1" s="1"/>
  <c r="H39" i="1"/>
  <c r="I39" i="1" s="1"/>
  <c r="J39" i="1"/>
  <c r="K39" i="1" s="1"/>
  <c r="L39" i="1" s="1"/>
  <c r="J19" i="1"/>
  <c r="H19" i="1"/>
  <c r="I19" i="1" s="1"/>
  <c r="K19" i="1" l="1"/>
  <c r="L19" i="1" s="1"/>
  <c r="L41" i="1"/>
  <c r="L44" i="1" s="1"/>
  <c r="L42" i="1" l="1"/>
  <c r="L45" i="1" s="1"/>
  <c r="L40" i="1"/>
  <c r="L46" i="1" l="1"/>
  <c r="L43" i="1"/>
  <c r="L47" i="1" l="1"/>
</calcChain>
</file>

<file path=xl/comments1.xml><?xml version="1.0" encoding="utf-8"?>
<comments xmlns="http://schemas.openxmlformats.org/spreadsheetml/2006/main">
  <authors>
    <author>MARIO CASTILLO</author>
  </authors>
  <commentList>
    <comment ref="H11"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<sst xmlns="http://schemas.openxmlformats.org/spreadsheetml/2006/main" count="81" uniqueCount="60">
  <si>
    <t>MACROPROCESO DE APOYO</t>
  </si>
  <si>
    <t xml:space="preserve">PROCESO GESTIÓN BIENES Y SERVICIOS </t>
  </si>
  <si>
    <r>
      <rPr>
        <b/>
        <sz val="10"/>
        <color theme="1"/>
        <rFont val="Arial"/>
        <family val="2"/>
      </rPr>
      <t xml:space="preserve">FECHA DE ELABORACIÓN:   </t>
    </r>
    <r>
      <rPr>
        <sz val="10"/>
        <color theme="1"/>
        <rFont val="Arial"/>
        <family val="2"/>
      </rPr>
      <t xml:space="preserve">  </t>
    </r>
    <r>
      <rPr>
        <sz val="10"/>
        <color theme="0" tint="-0.34998626667073579"/>
        <rFont val="Arial"/>
        <family val="2"/>
      </rPr>
      <t xml:space="preserve"> AÑO   /   MES   /   DÍA</t>
    </r>
  </si>
  <si>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</si>
  <si>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</si>
  <si>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</si>
  <si>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</si>
  <si>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</si>
  <si>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</si>
  <si>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</si>
  <si>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</si>
  <si>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</si>
  <si>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</si>
  <si>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</si>
  <si>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</si>
  <si>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</si>
  <si>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</si>
  <si>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</si>
  <si>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</si>
  <si>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</si>
  <si>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</si>
  <si>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</si>
  <si>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</si>
  <si>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</si>
  <si>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</si>
  <si>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</si>
  <si>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</si>
  <si>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</si>
  <si>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COTIZACIÓN PARA PROCESOS DE BIENES Y/O SERVICIOS</t>
  </si>
  <si>
    <t>TIPO DE CONTRIBUYENTE
 (Seleccione una de las siguientes opciones)</t>
  </si>
  <si>
    <t>VERSIÓN: 1</t>
  </si>
  <si>
    <t>VIGENCIA: 2021-05-24</t>
  </si>
  <si>
    <t>PÁGINA: 1 de 1</t>
  </si>
  <si>
    <t xml:space="preserve">ÍTEM </t>
  </si>
  <si>
    <t>CÓDIGO: ABSr125</t>
  </si>
  <si>
    <t>16-</t>
  </si>
  <si>
    <t>REGADERA PLASTICA PARA JARDIN 1.75 L</t>
  </si>
  <si>
    <t>FUMIGADORA DE PLASTICO MANUAL DE 2 L</t>
  </si>
  <si>
    <t>FUMIGADORA DE ESPALDA MANUAL PLASTICA DE 10 L</t>
  </si>
  <si>
    <t>GUANTES DE CAUCHO CALIBRE 9</t>
  </si>
  <si>
    <t>BALDES DE PLASTICO AFORADOS 12 LT</t>
  </si>
  <si>
    <t>DISCOS DE PULIDORA PARA CORTE DE MADERA 4,1/2</t>
  </si>
  <si>
    <t>DISCO DE PULIDORA PARA PULIR METAL 4.1/2” X1/4” X7/8”</t>
  </si>
  <si>
    <t>DISCO DE PULIDORA PARA CORTE DE METAL 4.1/2” X1/8” X7/8”</t>
  </si>
  <si>
    <t>DISCO DE PULIDORA DIAMANTADO PARA PISO O PARED DE 4.1/2</t>
  </si>
  <si>
    <t>DISCO FLAP 4,1/2 N° 80</t>
  </si>
  <si>
    <t>MACHETE DE 22”</t>
  </si>
  <si>
    <t>PALA REDONDA CON CABO N°4</t>
  </si>
  <si>
    <t>PALA REDONDA CON CABO N°2</t>
  </si>
  <si>
    <t>TIJERA DE PODAR N°8</t>
  </si>
  <si>
    <t>TIJERA CORTADORA RAMAS ALTAS 14”</t>
  </si>
  <si>
    <t>LIMA TRIANGULAR BASTARDA 6” CON CABO</t>
  </si>
  <si>
    <t>RASTRILLO METALICO 6 DIENTES</t>
  </si>
  <si>
    <t>BARRENADOR PARA MUESTRAS DE SUELO GRANDE</t>
  </si>
  <si>
    <t>AHOYADORA MONTE A GASOLINA POTENCIA 1,46 FW</t>
  </si>
  <si>
    <t>JUEGO DE LLAVES MIXTA 10 A 32 MM 14 PZS</t>
  </si>
  <si>
    <t>JUEGO DE LLAVES MIXTAS 3/8” A 1.1/4” 14 PZS</t>
  </si>
  <si>
    <t>32.1-18</t>
  </si>
  <si>
    <t>UNIDAD</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</si>
  <si>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 xml:space="preserve">NOTA 4: </t>
    </r>
    <r>
      <rPr>
        <sz val="10"/>
        <color theme="1"/>
        <rFont val="Arial"/>
        <family val="2"/>
      </rPr>
      <t xml:space="preserve">Los productos y servicios ofertados por la persona naturales  </t>
    </r>
    <r>
      <rPr>
        <b/>
        <sz val="10"/>
        <color theme="1"/>
        <rFont val="Arial"/>
        <family val="2"/>
      </rPr>
      <t>NO RESPONSABLES DE IVA</t>
    </r>
    <r>
      <rPr>
        <sz val="10"/>
        <color theme="1"/>
        <rFont val="Arial"/>
        <family val="2"/>
      </rPr>
      <t xml:space="preserve">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el ABSr097 que soporta la cotización.                                                                                                                                                                                                                                                                                    </t>
    </r>
    <r>
      <rPr>
        <b/>
        <sz val="10"/>
        <color theme="1"/>
        <rFont val="Arial"/>
        <family val="2"/>
      </rPr>
      <t xml:space="preserve">NOTA 9: </t>
    </r>
    <r>
      <rPr>
        <sz val="10"/>
        <color theme="1"/>
        <rFont val="Arial"/>
        <family val="2"/>
      </rPr>
      <t>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t>
    </r>
    <r>
      <rPr>
        <b/>
        <sz val="10"/>
        <color theme="1"/>
        <rFont val="Arial"/>
        <family val="2"/>
      </rPr>
      <t xml:space="preserve">                                                                                                                                                                                                                                                           
NOTA 10: </t>
    </r>
    <r>
      <rPr>
        <sz val="10"/>
        <color theme="1"/>
        <rFont val="Arial"/>
        <family val="2"/>
      </rPr>
      <t xml:space="preserve">Señor cotizante recuerde revisar el </t>
    </r>
    <r>
      <rPr>
        <b/>
        <sz val="10"/>
        <color theme="1"/>
        <rFont val="Arial"/>
        <family val="2"/>
      </rPr>
      <t>ABSr097</t>
    </r>
    <r>
      <rPr>
        <sz val="10"/>
        <color theme="1"/>
        <rFont val="Arial"/>
        <family val="2"/>
      </rPr>
      <t xml:space="preserve"> en su totalidad y tener en cuenta todas las condiciones establecidas para la presentación de la cotización.
</t>
    </r>
    <r>
      <rPr>
        <b/>
        <sz val="10"/>
        <color theme="1"/>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</si>
</sst>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15"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9"/>
      <color rgb="FF000000"/>
      <name val="Arial"/>
      <family val="2"/>
    </font>
    <font>
      <sz val="9"/>
      <name val="Arial"/>
      <family val="2"/>
    </font>
  </fonts>
  <fills count="4">
    <fill>
      <patternFill patternType="none"/>
    </fill>
    <fill>
      <patternFill patternType="gray125"/>
    </fill>
    <fill>
      <patternFill patternType="solid">
        <fgColor theme="0"/>
        <bgColor indexed="64"/>
      </patternFill>
    </fill>
    <fill>
      <patternFill patternType="solid">
        <fgColor rgb="FF00482B"/>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cellStyleXfs>
  <cellXfs count="66">
    <xf numFmtId="0" fontId="0" fillId="0" borderId="0" xfId="0"/>
    <xf numFmtId="0" fontId="8" fillId="3" borderId="1" xfId="0" applyFont="1" applyFill="1" applyBorder="1" applyAlignment="1" applyProtection="1">
      <alignment horizontal="center" vertical="center" wrapText="1"/>
      <protection locked="0"/>
    </xf>
    <xf numFmtId="0" fontId="3" fillId="0" borderId="3" xfId="0" applyFont="1" applyFill="1" applyBorder="1" applyAlignment="1" applyProtection="1">
      <alignment horizontal="left" vertical="center" wrapText="1"/>
      <protection locked="0"/>
    </xf>
    <xf numFmtId="9" fontId="3" fillId="0" borderId="1" xfId="1" applyFont="1" applyFill="1" applyBorder="1" applyAlignment="1" applyProtection="1">
      <alignment horizontal="center" vertical="center"/>
      <protection locked="0"/>
    </xf>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43" fontId="8" fillId="3" borderId="1" xfId="3" applyFont="1" applyFill="1" applyBorder="1" applyAlignment="1" applyProtection="1">
      <alignment horizontal="center" vertical="center" wrapText="1"/>
      <protection locked="0"/>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3" fillId="2" borderId="0" xfId="0" applyFont="1" applyFill="1" applyBorder="1" applyAlignment="1" applyProtection="1">
      <alignment horizontal="center" vertical="center"/>
      <protection locked="0"/>
    </xf>
    <xf numFmtId="0" fontId="3" fillId="2" borderId="0" xfId="0" applyFont="1" applyFill="1" applyBorder="1" applyAlignment="1" applyProtection="1">
      <alignment horizontal="left" vertical="center" wrapText="1"/>
      <protection locked="0"/>
    </xf>
    <xf numFmtId="43" fontId="3" fillId="2" borderId="0" xfId="3" applyFont="1" applyFill="1" applyBorder="1" applyAlignment="1" applyProtection="1">
      <alignment horizontal="center" vertical="center"/>
      <protection locked="0"/>
    </xf>
    <xf numFmtId="9" fontId="3" fillId="2" borderId="0" xfId="1" applyFont="1" applyFill="1" applyBorder="1" applyAlignment="1" applyProtection="1">
      <alignment horizontal="center" vertical="center"/>
      <protection locked="0"/>
    </xf>
    <xf numFmtId="0" fontId="3" fillId="2" borderId="0" xfId="0" applyFont="1" applyFill="1" applyAlignment="1" applyProtection="1">
      <alignment vertical="center"/>
      <protection locked="0"/>
    </xf>
    <xf numFmtId="43" fontId="3" fillId="0" borderId="1"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1" xfId="3" applyFont="1" applyBorder="1" applyAlignment="1" applyProtection="1">
      <alignment horizontal="center" vertical="center" wrapText="1"/>
      <protection hidden="1"/>
    </xf>
    <xf numFmtId="43" fontId="3" fillId="0" borderId="6" xfId="3" applyFont="1" applyBorder="1" applyAlignment="1" applyProtection="1">
      <alignment horizontal="center" vertical="center" wrapText="1"/>
      <protection hidden="1"/>
    </xf>
    <xf numFmtId="43" fontId="12" fillId="0" borderId="1" xfId="3" applyFont="1" applyFill="1" applyBorder="1" applyAlignment="1" applyProtection="1">
      <alignment horizontal="center" vertical="center"/>
      <protection locked="0"/>
    </xf>
    <xf numFmtId="0" fontId="1" fillId="2" borderId="0" xfId="0" applyFont="1" applyFill="1" applyProtection="1">
      <protection locked="0"/>
    </xf>
    <xf numFmtId="0" fontId="1" fillId="2" borderId="0" xfId="0" applyFont="1" applyFill="1" applyAlignment="1" applyProtection="1">
      <alignment horizontal="center"/>
      <protection locked="0"/>
    </xf>
    <xf numFmtId="0" fontId="0" fillId="2" borderId="0" xfId="0" applyFill="1" applyProtection="1">
      <protection locked="0"/>
    </xf>
    <xf numFmtId="0" fontId="3" fillId="2" borderId="0" xfId="0" applyFont="1" applyFill="1" applyProtection="1">
      <protection locked="0"/>
    </xf>
    <xf numFmtId="0" fontId="3" fillId="2" borderId="0" xfId="0" applyFont="1" applyFill="1" applyBorder="1" applyAlignment="1" applyProtection="1">
      <alignment horizontal="left"/>
      <protection locked="0"/>
    </xf>
    <xf numFmtId="0" fontId="9" fillId="2" borderId="1" xfId="0" applyFont="1" applyFill="1" applyBorder="1" applyAlignment="1" applyProtection="1">
      <alignment vertical="center"/>
      <protection locked="0"/>
    </xf>
    <xf numFmtId="0" fontId="9" fillId="2" borderId="4" xfId="0" applyFont="1" applyFill="1" applyBorder="1" applyAlignment="1" applyProtection="1">
      <alignment vertical="center"/>
      <protection locked="0"/>
    </xf>
    <xf numFmtId="0" fontId="6" fillId="2" borderId="0" xfId="0" applyFont="1" applyFill="1" applyBorder="1" applyAlignment="1" applyProtection="1">
      <alignment horizontal="left"/>
      <protection locked="0"/>
    </xf>
    <xf numFmtId="0" fontId="9" fillId="2" borderId="0" xfId="0" applyFont="1" applyFill="1" applyBorder="1" applyAlignment="1" applyProtection="1">
      <alignment horizontal="left"/>
      <protection locked="0"/>
    </xf>
    <xf numFmtId="0" fontId="1" fillId="2" borderId="0" xfId="0" applyFont="1" applyFill="1" applyBorder="1" applyAlignment="1" applyProtection="1">
      <alignment horizontal="left"/>
      <protection locked="0"/>
    </xf>
    <xf numFmtId="0" fontId="1" fillId="2" borderId="7" xfId="0" applyFont="1" applyFill="1" applyBorder="1" applyAlignment="1" applyProtection="1">
      <alignment horizontal="center" vertical="center" wrapText="1"/>
      <protection locked="0"/>
    </xf>
    <xf numFmtId="0" fontId="1" fillId="2" borderId="0" xfId="0" applyFont="1" applyFill="1" applyAlignment="1" applyProtection="1">
      <alignment horizontal="left"/>
      <protection locked="0"/>
    </xf>
    <xf numFmtId="0" fontId="0" fillId="2" borderId="0" xfId="0" applyFill="1" applyAlignment="1" applyProtection="1">
      <alignment vertical="center"/>
      <protection locked="0"/>
    </xf>
    <xf numFmtId="0" fontId="3" fillId="0" borderId="0" xfId="0" applyFont="1" applyAlignment="1" applyProtection="1">
      <alignment vertical="center"/>
      <protection locked="0"/>
    </xf>
    <xf numFmtId="0" fontId="8" fillId="3" borderId="1" xfId="0" applyFont="1" applyFill="1" applyBorder="1" applyAlignment="1" applyProtection="1">
      <alignment horizontal="center" vertical="center" wrapText="1"/>
      <protection hidden="1"/>
    </xf>
    <xf numFmtId="0" fontId="3" fillId="0" borderId="3" xfId="0" applyFont="1" applyFill="1" applyBorder="1" applyAlignment="1" applyProtection="1">
      <alignment horizontal="center" vertical="center"/>
      <protection hidden="1"/>
    </xf>
    <xf numFmtId="0" fontId="13" fillId="0" borderId="0" xfId="0" applyFont="1" applyAlignment="1" applyProtection="1">
      <alignment wrapText="1"/>
      <protection hidden="1"/>
    </xf>
    <xf numFmtId="43" fontId="8" fillId="3" borderId="1" xfId="3" applyFont="1" applyFill="1" applyBorder="1" applyAlignment="1" applyProtection="1">
      <alignment horizontal="center" vertical="center" wrapText="1"/>
      <protection hidden="1"/>
    </xf>
    <xf numFmtId="0" fontId="13" fillId="0" borderId="1" xfId="0" applyFont="1" applyBorder="1" applyAlignment="1" applyProtection="1">
      <alignment wrapText="1"/>
      <protection hidden="1"/>
    </xf>
    <xf numFmtId="0" fontId="3" fillId="0" borderId="3"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7" xfId="0" applyFont="1" applyFill="1" applyBorder="1" applyAlignment="1" applyProtection="1">
      <alignment horizontal="center" vertical="center"/>
      <protection hidden="1"/>
    </xf>
    <xf numFmtId="0" fontId="6" fillId="2" borderId="18" xfId="0" applyFont="1" applyFill="1" applyBorder="1" applyAlignment="1" applyProtection="1">
      <alignment horizontal="center" vertical="center"/>
      <protection hidden="1"/>
    </xf>
    <xf numFmtId="0" fontId="6" fillId="2" borderId="19"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5" xfId="0" applyFont="1" applyFill="1" applyBorder="1" applyAlignment="1" applyProtection="1">
      <alignment horizontal="center"/>
      <protection locked="0"/>
    </xf>
    <xf numFmtId="0" fontId="8" fillId="3" borderId="4" xfId="0" applyFont="1" applyFill="1" applyBorder="1" applyAlignment="1" applyProtection="1">
      <alignment horizontal="center" vertical="center" wrapText="1"/>
      <protection locked="0"/>
    </xf>
    <xf numFmtId="0" fontId="8" fillId="3" borderId="5" xfId="0" applyFont="1" applyFill="1" applyBorder="1" applyAlignment="1" applyProtection="1">
      <alignment horizontal="center" vertical="center" wrapText="1"/>
      <protection locked="0"/>
    </xf>
    <xf numFmtId="0" fontId="8" fillId="3" borderId="14" xfId="0" applyFont="1" applyFill="1" applyBorder="1" applyAlignment="1" applyProtection="1">
      <alignment horizontal="center" vertical="center" wrapText="1"/>
      <protection locked="0"/>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16" xfId="0" applyFont="1" applyFill="1" applyBorder="1" applyAlignment="1" applyProtection="1">
      <alignment horizontal="center"/>
      <protection locked="0"/>
    </xf>
    <xf numFmtId="0" fontId="2" fillId="0" borderId="2" xfId="0" applyFont="1" applyBorder="1" applyAlignment="1" applyProtection="1">
      <alignment vertical="top" wrapText="1"/>
      <protection locked="0"/>
    </xf>
    <xf numFmtId="0" fontId="4" fillId="0" borderId="1" xfId="0" applyFont="1" applyBorder="1" applyAlignment="1" applyProtection="1">
      <alignment horizontal="center" vertical="center" wrapText="1"/>
      <protection locked="0"/>
    </xf>
    <xf numFmtId="0" fontId="8" fillId="3" borderId="8" xfId="0" applyFont="1" applyFill="1" applyBorder="1" applyAlignment="1" applyProtection="1">
      <alignment horizontal="center" vertical="center" wrapText="1"/>
      <protection locked="0"/>
    </xf>
    <xf numFmtId="0" fontId="8" fillId="3" borderId="9" xfId="0" applyFont="1" applyFill="1" applyBorder="1" applyAlignment="1" applyProtection="1">
      <alignment horizontal="center" vertical="center" wrapText="1"/>
      <protection locked="0"/>
    </xf>
    <xf numFmtId="0" fontId="8" fillId="3" borderId="10" xfId="0" applyFont="1" applyFill="1" applyBorder="1" applyAlignment="1" applyProtection="1">
      <alignment horizontal="center" vertical="center" wrapText="1"/>
      <protection locked="0"/>
    </xf>
    <xf numFmtId="0" fontId="8" fillId="3" borderId="11" xfId="0" applyFont="1" applyFill="1" applyBorder="1" applyAlignment="1" applyProtection="1">
      <alignment horizontal="center" vertical="center" wrapText="1"/>
      <protection locked="0"/>
    </xf>
    <xf numFmtId="0" fontId="8" fillId="3" borderId="12" xfId="0" applyFont="1" applyFill="1" applyBorder="1" applyAlignment="1" applyProtection="1">
      <alignment horizontal="center" vertical="center" wrapText="1"/>
      <protection locked="0"/>
    </xf>
    <xf numFmtId="0" fontId="8" fillId="3" borderId="13" xfId="0" applyFont="1" applyFill="1" applyBorder="1" applyAlignment="1" applyProtection="1">
      <alignment horizontal="center" vertical="center" wrapText="1"/>
      <protection locked="0"/>
    </xf>
    <xf numFmtId="0" fontId="14" fillId="0" borderId="1" xfId="0" applyFont="1" applyFill="1" applyBorder="1" applyAlignment="1" applyProtection="1">
      <alignment horizontal="left" vertical="center" wrapText="1"/>
      <protection hidden="1"/>
    </xf>
    <xf numFmtId="0" fontId="3" fillId="0" borderId="1" xfId="0" applyFont="1" applyBorder="1" applyAlignment="1" applyProtection="1">
      <alignment horizontal="center"/>
      <protection hidden="1"/>
    </xf>
  </cellXfs>
  <cellStyles count="5">
    <cellStyle name="Millares" xfId="4" builtinId="3"/>
    <cellStyle name="Millares [0] 2" xfId="2"/>
    <cellStyle name="Millares 2" xfId="3"/>
    <cellStyle name="Normal" xfId="0" builtinId="0"/>
    <cellStyle name="Porcentaje" xfId="1" builtinId="5"/>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55"/>
  <sheetViews>
    <sheetView tabSelected="1" topLeftCell="B1" zoomScale="85" zoomScaleNormal="85" zoomScaleSheetLayoutView="90" zoomScalePageLayoutView="55" workbookViewId="0">
      <selection activeCell="A25" sqref="A25"/>
    </sheetView>
  </sheetViews>
  <sheetFormatPr baseColWidth="10" defaultRowHeight="15" x14ac:dyDescent="0.25"/>
  <cols>
    <col min="1" max="1" width="10.7109375" style="22" customWidth="1"/>
    <col min="2" max="2" width="58.28515625" style="22" customWidth="1"/>
    <col min="3" max="3" width="24.42578125" style="22" customWidth="1"/>
    <col min="4" max="4" width="13.28515625" style="22" customWidth="1"/>
    <col min="5" max="6" width="15" style="22" customWidth="1"/>
    <col min="7" max="7" width="19.85546875" style="22" customWidth="1"/>
    <col min="8" max="8" width="15" style="22" customWidth="1"/>
    <col min="9" max="9" width="15" style="24" customWidth="1"/>
    <col min="10" max="10" width="16.7109375" style="24" customWidth="1"/>
    <col min="11" max="11" width="20.140625" style="24" customWidth="1"/>
    <col min="12" max="12" width="21.7109375" style="24" customWidth="1"/>
    <col min="13" max="16384" width="11.42578125" style="24"/>
  </cols>
  <sheetData>
    <row r="1" spans="1:12" x14ac:dyDescent="0.25">
      <c r="F1" s="23"/>
    </row>
    <row r="2" spans="1:12" ht="15.75" customHeight="1" x14ac:dyDescent="0.25">
      <c r="A2" s="56"/>
      <c r="B2" s="57" t="s">
        <v>0</v>
      </c>
      <c r="C2" s="57"/>
      <c r="D2" s="57"/>
      <c r="E2" s="57"/>
      <c r="F2" s="57"/>
      <c r="G2" s="57"/>
      <c r="H2" s="57"/>
      <c r="I2" s="57"/>
      <c r="J2" s="57"/>
      <c r="K2" s="57" t="s">
        <v>34</v>
      </c>
      <c r="L2" s="57"/>
    </row>
    <row r="3" spans="1:12" ht="15.75" customHeight="1" x14ac:dyDescent="0.25">
      <c r="A3" s="56"/>
      <c r="B3" s="57" t="s">
        <v>1</v>
      </c>
      <c r="C3" s="57"/>
      <c r="D3" s="57"/>
      <c r="E3" s="57"/>
      <c r="F3" s="57"/>
      <c r="G3" s="57"/>
      <c r="H3" s="57"/>
      <c r="I3" s="57"/>
      <c r="J3" s="57"/>
      <c r="K3" s="57" t="s">
        <v>30</v>
      </c>
      <c r="L3" s="57"/>
    </row>
    <row r="4" spans="1:12" ht="16.5" customHeight="1" x14ac:dyDescent="0.25">
      <c r="A4" s="56"/>
      <c r="B4" s="57" t="s">
        <v>28</v>
      </c>
      <c r="C4" s="57"/>
      <c r="D4" s="57"/>
      <c r="E4" s="57"/>
      <c r="F4" s="57"/>
      <c r="G4" s="57"/>
      <c r="H4" s="57"/>
      <c r="I4" s="57"/>
      <c r="J4" s="57"/>
      <c r="K4" s="57" t="s">
        <v>31</v>
      </c>
      <c r="L4" s="57"/>
    </row>
    <row r="5" spans="1:12" ht="15" customHeight="1" x14ac:dyDescent="0.25">
      <c r="A5" s="56"/>
      <c r="B5" s="57"/>
      <c r="C5" s="57"/>
      <c r="D5" s="57"/>
      <c r="E5" s="57"/>
      <c r="F5" s="57"/>
      <c r="G5" s="57"/>
      <c r="H5" s="57"/>
      <c r="I5" s="57"/>
      <c r="J5" s="57"/>
      <c r="K5" s="57" t="s">
        <v>32</v>
      </c>
      <c r="L5" s="57"/>
    </row>
    <row r="7" spans="1:12" x14ac:dyDescent="0.25">
      <c r="A7" s="25" t="s">
        <v>35</v>
      </c>
    </row>
    <row r="8" spans="1:12" x14ac:dyDescent="0.25">
      <c r="A8" s="25"/>
    </row>
    <row r="9" spans="1:12" ht="25.5" customHeight="1" x14ac:dyDescent="0.25">
      <c r="A9" s="46" t="s">
        <v>2</v>
      </c>
      <c r="B9" s="46"/>
      <c r="C9" s="26"/>
      <c r="E9" s="27" t="s">
        <v>22</v>
      </c>
      <c r="F9" s="51"/>
      <c r="G9" s="52"/>
      <c r="I9" s="28" t="s">
        <v>17</v>
      </c>
      <c r="J9" s="53"/>
      <c r="K9" s="54"/>
    </row>
    <row r="10" spans="1:12" ht="15.75" thickBot="1" x14ac:dyDescent="0.3">
      <c r="A10" s="26"/>
      <c r="B10" s="26"/>
      <c r="C10" s="26"/>
      <c r="E10" s="29"/>
      <c r="F10" s="29"/>
      <c r="G10" s="29"/>
      <c r="I10" s="30"/>
      <c r="J10" s="31"/>
      <c r="K10" s="31"/>
    </row>
    <row r="11" spans="1:12" ht="30.75" customHeight="1" thickBot="1" x14ac:dyDescent="0.3">
      <c r="A11" s="58" t="s">
        <v>29</v>
      </c>
      <c r="B11" s="59"/>
      <c r="C11" s="11"/>
      <c r="D11" s="48" t="s">
        <v>18</v>
      </c>
      <c r="E11" s="49"/>
      <c r="F11" s="49"/>
      <c r="G11" s="50"/>
      <c r="H11" s="32"/>
      <c r="I11" s="30"/>
    </row>
    <row r="12" spans="1:12" ht="15.75" thickBot="1" x14ac:dyDescent="0.3">
      <c r="A12" s="60"/>
      <c r="B12" s="61"/>
      <c r="C12" s="11"/>
      <c r="D12" s="33"/>
      <c r="E12" s="29"/>
      <c r="F12" s="29"/>
      <c r="G12" s="29"/>
      <c r="I12" s="30"/>
    </row>
    <row r="13" spans="1:12" ht="30" customHeight="1" thickBot="1" x14ac:dyDescent="0.3">
      <c r="A13" s="60"/>
      <c r="B13" s="61"/>
      <c r="C13" s="11"/>
      <c r="D13" s="48" t="s">
        <v>19</v>
      </c>
      <c r="E13" s="49"/>
      <c r="F13" s="49"/>
      <c r="G13" s="50"/>
      <c r="H13" s="32"/>
      <c r="I13" s="30"/>
    </row>
    <row r="14" spans="1:12" ht="18.75" customHeight="1" thickBot="1" x14ac:dyDescent="0.3">
      <c r="A14" s="60"/>
      <c r="B14" s="61"/>
      <c r="C14" s="11"/>
      <c r="E14" s="29"/>
      <c r="F14" s="29"/>
      <c r="G14" s="29"/>
      <c r="I14" s="30"/>
    </row>
    <row r="15" spans="1:12" ht="24" customHeight="1" thickBot="1" x14ac:dyDescent="0.3">
      <c r="A15" s="62"/>
      <c r="B15" s="63"/>
      <c r="C15" s="11"/>
      <c r="D15" s="48" t="s">
        <v>23</v>
      </c>
      <c r="E15" s="49"/>
      <c r="F15" s="49"/>
      <c r="G15" s="50"/>
      <c r="H15" s="32"/>
      <c r="I15" s="30"/>
      <c r="J15" s="31"/>
      <c r="K15" s="31"/>
    </row>
    <row r="16" spans="1:12" x14ac:dyDescent="0.25">
      <c r="A16" s="26"/>
      <c r="B16" s="26"/>
      <c r="C16" s="26"/>
      <c r="E16" s="29"/>
      <c r="F16" s="29"/>
      <c r="G16" s="29"/>
      <c r="I16" s="30"/>
      <c r="J16" s="31"/>
      <c r="K16" s="31"/>
    </row>
    <row r="18" spans="1:12" s="34" customFormat="1" ht="25.5" x14ac:dyDescent="0.25">
      <c r="A18" s="36" t="s">
        <v>33</v>
      </c>
      <c r="B18" s="36" t="s">
        <v>3</v>
      </c>
      <c r="C18" s="1" t="s">
        <v>20</v>
      </c>
      <c r="D18" s="36" t="s">
        <v>4</v>
      </c>
      <c r="E18" s="36" t="s">
        <v>25</v>
      </c>
      <c r="F18" s="6" t="s">
        <v>5</v>
      </c>
      <c r="G18" s="6" t="s">
        <v>27</v>
      </c>
      <c r="H18" s="39" t="s">
        <v>6</v>
      </c>
      <c r="I18" s="39" t="s">
        <v>7</v>
      </c>
      <c r="J18" s="39" t="s">
        <v>8</v>
      </c>
      <c r="K18" s="39" t="s">
        <v>9</v>
      </c>
      <c r="L18" s="39" t="s">
        <v>10</v>
      </c>
    </row>
    <row r="19" spans="1:12" s="34" customFormat="1" x14ac:dyDescent="0.2">
      <c r="A19" s="37">
        <v>1</v>
      </c>
      <c r="B19" s="38" t="s">
        <v>36</v>
      </c>
      <c r="C19" s="2"/>
      <c r="D19" s="37">
        <v>15</v>
      </c>
      <c r="E19" s="37" t="s">
        <v>58</v>
      </c>
      <c r="F19" s="21"/>
      <c r="G19" s="3">
        <v>0.05</v>
      </c>
      <c r="H19" s="4">
        <f>+ROUND(F19*G19,0)</f>
        <v>0</v>
      </c>
      <c r="I19" s="4">
        <f>ROUND(F19+H19,0)</f>
        <v>0</v>
      </c>
      <c r="J19" s="4">
        <f>ROUND(F19*D19,0)</f>
        <v>0</v>
      </c>
      <c r="K19" s="4">
        <f>ROUND(J19*G19,0)</f>
        <v>0</v>
      </c>
      <c r="L19" s="5">
        <f>ROUND(J19+K19,0)</f>
        <v>0</v>
      </c>
    </row>
    <row r="20" spans="1:12" s="34" customFormat="1" x14ac:dyDescent="0.2">
      <c r="A20" s="37">
        <v>2</v>
      </c>
      <c r="B20" s="40" t="s">
        <v>37</v>
      </c>
      <c r="C20" s="2"/>
      <c r="D20" s="65">
        <v>17</v>
      </c>
      <c r="E20" s="37" t="s">
        <v>58</v>
      </c>
      <c r="F20" s="21"/>
      <c r="G20" s="3">
        <v>0</v>
      </c>
      <c r="H20" s="4">
        <f t="shared" ref="H20:H38" si="0">+ROUND(F20*G20,0)</f>
        <v>0</v>
      </c>
      <c r="I20" s="4">
        <f t="shared" ref="I20:I38" si="1">ROUND(F20+H20,0)</f>
        <v>0</v>
      </c>
      <c r="J20" s="4">
        <f t="shared" ref="J20:J38" si="2">ROUND(F20*D20,0)</f>
        <v>0</v>
      </c>
      <c r="K20" s="4">
        <f t="shared" ref="K20:K38" si="3">ROUND(J20*G20,0)</f>
        <v>0</v>
      </c>
      <c r="L20" s="5">
        <f t="shared" ref="L20:L38" si="4">ROUND(J20+K20,0)</f>
        <v>0</v>
      </c>
    </row>
    <row r="21" spans="1:12" s="34" customFormat="1" ht="14.25" customHeight="1" x14ac:dyDescent="0.2">
      <c r="A21" s="37">
        <v>3</v>
      </c>
      <c r="B21" s="40" t="s">
        <v>38</v>
      </c>
      <c r="C21" s="2"/>
      <c r="D21" s="65">
        <v>10</v>
      </c>
      <c r="E21" s="37" t="s">
        <v>58</v>
      </c>
      <c r="F21" s="21"/>
      <c r="G21" s="3">
        <v>0</v>
      </c>
      <c r="H21" s="4">
        <f t="shared" si="0"/>
        <v>0</v>
      </c>
      <c r="I21" s="4">
        <f t="shared" si="1"/>
        <v>0</v>
      </c>
      <c r="J21" s="4">
        <f t="shared" si="2"/>
        <v>0</v>
      </c>
      <c r="K21" s="4">
        <f t="shared" si="3"/>
        <v>0</v>
      </c>
      <c r="L21" s="5">
        <f t="shared" si="4"/>
        <v>0</v>
      </c>
    </row>
    <row r="22" spans="1:12" s="34" customFormat="1" ht="14.25" customHeight="1" x14ac:dyDescent="0.2">
      <c r="A22" s="37">
        <v>4</v>
      </c>
      <c r="B22" s="40" t="s">
        <v>39</v>
      </c>
      <c r="C22" s="2"/>
      <c r="D22" s="65">
        <v>11</v>
      </c>
      <c r="E22" s="37" t="s">
        <v>58</v>
      </c>
      <c r="F22" s="21"/>
      <c r="G22" s="3">
        <v>0</v>
      </c>
      <c r="H22" s="4">
        <f t="shared" si="0"/>
        <v>0</v>
      </c>
      <c r="I22" s="4">
        <f t="shared" si="1"/>
        <v>0</v>
      </c>
      <c r="J22" s="4">
        <f t="shared" si="2"/>
        <v>0</v>
      </c>
      <c r="K22" s="4">
        <f t="shared" si="3"/>
        <v>0</v>
      </c>
      <c r="L22" s="5">
        <f t="shared" si="4"/>
        <v>0</v>
      </c>
    </row>
    <row r="23" spans="1:12" s="34" customFormat="1" ht="14.25" customHeight="1" x14ac:dyDescent="0.2">
      <c r="A23" s="37">
        <v>5</v>
      </c>
      <c r="B23" s="40" t="s">
        <v>40</v>
      </c>
      <c r="C23" s="2"/>
      <c r="D23" s="65">
        <v>20</v>
      </c>
      <c r="E23" s="37" t="s">
        <v>58</v>
      </c>
      <c r="F23" s="21"/>
      <c r="G23" s="3">
        <v>0</v>
      </c>
      <c r="H23" s="4">
        <f t="shared" si="0"/>
        <v>0</v>
      </c>
      <c r="I23" s="4">
        <f t="shared" si="1"/>
        <v>0</v>
      </c>
      <c r="J23" s="4">
        <f t="shared" si="2"/>
        <v>0</v>
      </c>
      <c r="K23" s="4">
        <f t="shared" si="3"/>
        <v>0</v>
      </c>
      <c r="L23" s="5">
        <f t="shared" si="4"/>
        <v>0</v>
      </c>
    </row>
    <row r="24" spans="1:12" s="34" customFormat="1" ht="14.25" customHeight="1" x14ac:dyDescent="0.2">
      <c r="A24" s="37">
        <v>6</v>
      </c>
      <c r="B24" s="40" t="s">
        <v>41</v>
      </c>
      <c r="C24" s="2"/>
      <c r="D24" s="65">
        <v>5</v>
      </c>
      <c r="E24" s="37" t="s">
        <v>58</v>
      </c>
      <c r="F24" s="21"/>
      <c r="G24" s="3">
        <v>0</v>
      </c>
      <c r="H24" s="4">
        <f t="shared" si="0"/>
        <v>0</v>
      </c>
      <c r="I24" s="4">
        <f t="shared" si="1"/>
        <v>0</v>
      </c>
      <c r="J24" s="4">
        <f t="shared" si="2"/>
        <v>0</v>
      </c>
      <c r="K24" s="4">
        <f t="shared" si="3"/>
        <v>0</v>
      </c>
      <c r="L24" s="5">
        <f t="shared" si="4"/>
        <v>0</v>
      </c>
    </row>
    <row r="25" spans="1:12" s="34" customFormat="1" ht="14.25" customHeight="1" x14ac:dyDescent="0.2">
      <c r="A25" s="37">
        <v>7</v>
      </c>
      <c r="B25" s="40" t="s">
        <v>42</v>
      </c>
      <c r="C25" s="2"/>
      <c r="D25" s="65">
        <v>5</v>
      </c>
      <c r="E25" s="37" t="s">
        <v>58</v>
      </c>
      <c r="F25" s="21"/>
      <c r="G25" s="3">
        <v>0</v>
      </c>
      <c r="H25" s="4">
        <f t="shared" si="0"/>
        <v>0</v>
      </c>
      <c r="I25" s="4">
        <f t="shared" si="1"/>
        <v>0</v>
      </c>
      <c r="J25" s="4">
        <f t="shared" si="2"/>
        <v>0</v>
      </c>
      <c r="K25" s="4">
        <f t="shared" si="3"/>
        <v>0</v>
      </c>
      <c r="L25" s="5">
        <f t="shared" si="4"/>
        <v>0</v>
      </c>
    </row>
    <row r="26" spans="1:12" s="34" customFormat="1" ht="14.25" customHeight="1" x14ac:dyDescent="0.2">
      <c r="A26" s="37">
        <v>8</v>
      </c>
      <c r="B26" s="40" t="s">
        <v>43</v>
      </c>
      <c r="C26" s="2"/>
      <c r="D26" s="65">
        <v>5</v>
      </c>
      <c r="E26" s="37" t="s">
        <v>58</v>
      </c>
      <c r="F26" s="21"/>
      <c r="G26" s="3">
        <v>0</v>
      </c>
      <c r="H26" s="4">
        <f t="shared" si="0"/>
        <v>0</v>
      </c>
      <c r="I26" s="4">
        <f t="shared" si="1"/>
        <v>0</v>
      </c>
      <c r="J26" s="4">
        <f t="shared" si="2"/>
        <v>0</v>
      </c>
      <c r="K26" s="4">
        <f t="shared" si="3"/>
        <v>0</v>
      </c>
      <c r="L26" s="5">
        <f t="shared" si="4"/>
        <v>0</v>
      </c>
    </row>
    <row r="27" spans="1:12" s="34" customFormat="1" ht="14.25" customHeight="1" x14ac:dyDescent="0.2">
      <c r="A27" s="37">
        <v>9</v>
      </c>
      <c r="B27" s="40" t="s">
        <v>44</v>
      </c>
      <c r="C27" s="2"/>
      <c r="D27" s="65">
        <v>5</v>
      </c>
      <c r="E27" s="37" t="s">
        <v>58</v>
      </c>
      <c r="F27" s="21"/>
      <c r="G27" s="3">
        <v>0</v>
      </c>
      <c r="H27" s="4">
        <f t="shared" si="0"/>
        <v>0</v>
      </c>
      <c r="I27" s="4">
        <f t="shared" si="1"/>
        <v>0</v>
      </c>
      <c r="J27" s="4">
        <f t="shared" si="2"/>
        <v>0</v>
      </c>
      <c r="K27" s="4">
        <f t="shared" si="3"/>
        <v>0</v>
      </c>
      <c r="L27" s="5">
        <f t="shared" si="4"/>
        <v>0</v>
      </c>
    </row>
    <row r="28" spans="1:12" s="34" customFormat="1" ht="14.25" customHeight="1" x14ac:dyDescent="0.2">
      <c r="A28" s="37">
        <v>10</v>
      </c>
      <c r="B28" s="40" t="s">
        <v>45</v>
      </c>
      <c r="C28" s="2"/>
      <c r="D28" s="65">
        <v>5</v>
      </c>
      <c r="E28" s="37" t="s">
        <v>58</v>
      </c>
      <c r="F28" s="21"/>
      <c r="G28" s="3">
        <v>0</v>
      </c>
      <c r="H28" s="4">
        <f t="shared" si="0"/>
        <v>0</v>
      </c>
      <c r="I28" s="4">
        <f t="shared" si="1"/>
        <v>0</v>
      </c>
      <c r="J28" s="4">
        <f t="shared" si="2"/>
        <v>0</v>
      </c>
      <c r="K28" s="4">
        <f t="shared" si="3"/>
        <v>0</v>
      </c>
      <c r="L28" s="5">
        <f t="shared" si="4"/>
        <v>0</v>
      </c>
    </row>
    <row r="29" spans="1:12" s="34" customFormat="1" ht="14.25" customHeight="1" x14ac:dyDescent="0.2">
      <c r="A29" s="37">
        <v>11</v>
      </c>
      <c r="B29" s="40" t="s">
        <v>46</v>
      </c>
      <c r="C29" s="2"/>
      <c r="D29" s="37">
        <v>6</v>
      </c>
      <c r="E29" s="37" t="s">
        <v>58</v>
      </c>
      <c r="F29" s="21"/>
      <c r="G29" s="3">
        <v>0</v>
      </c>
      <c r="H29" s="4">
        <f t="shared" si="0"/>
        <v>0</v>
      </c>
      <c r="I29" s="4">
        <f t="shared" si="1"/>
        <v>0</v>
      </c>
      <c r="J29" s="4">
        <f t="shared" si="2"/>
        <v>0</v>
      </c>
      <c r="K29" s="4">
        <f t="shared" si="3"/>
        <v>0</v>
      </c>
      <c r="L29" s="5">
        <f t="shared" si="4"/>
        <v>0</v>
      </c>
    </row>
    <row r="30" spans="1:12" s="34" customFormat="1" ht="14.25" customHeight="1" x14ac:dyDescent="0.2">
      <c r="A30" s="37">
        <v>12</v>
      </c>
      <c r="B30" s="40" t="s">
        <v>47</v>
      </c>
      <c r="C30" s="2"/>
      <c r="D30" s="37">
        <v>6</v>
      </c>
      <c r="E30" s="37" t="s">
        <v>58</v>
      </c>
      <c r="F30" s="21"/>
      <c r="G30" s="3">
        <v>0</v>
      </c>
      <c r="H30" s="4">
        <f t="shared" si="0"/>
        <v>0</v>
      </c>
      <c r="I30" s="4">
        <f t="shared" si="1"/>
        <v>0</v>
      </c>
      <c r="J30" s="4">
        <f t="shared" si="2"/>
        <v>0</v>
      </c>
      <c r="K30" s="4">
        <f t="shared" si="3"/>
        <v>0</v>
      </c>
      <c r="L30" s="5">
        <f t="shared" si="4"/>
        <v>0</v>
      </c>
    </row>
    <row r="31" spans="1:12" s="34" customFormat="1" ht="14.25" customHeight="1" x14ac:dyDescent="0.2">
      <c r="A31" s="37">
        <v>13</v>
      </c>
      <c r="B31" s="40" t="s">
        <v>48</v>
      </c>
      <c r="C31" s="2"/>
      <c r="D31" s="37">
        <v>6</v>
      </c>
      <c r="E31" s="37" t="s">
        <v>58</v>
      </c>
      <c r="F31" s="21"/>
      <c r="G31" s="3">
        <v>0</v>
      </c>
      <c r="H31" s="4">
        <f t="shared" si="0"/>
        <v>0</v>
      </c>
      <c r="I31" s="4">
        <f t="shared" si="1"/>
        <v>0</v>
      </c>
      <c r="J31" s="4">
        <f t="shared" si="2"/>
        <v>0</v>
      </c>
      <c r="K31" s="4">
        <f t="shared" si="3"/>
        <v>0</v>
      </c>
      <c r="L31" s="5">
        <f t="shared" si="4"/>
        <v>0</v>
      </c>
    </row>
    <row r="32" spans="1:12" s="34" customFormat="1" ht="14.25" customHeight="1" x14ac:dyDescent="0.2">
      <c r="A32" s="37">
        <v>14</v>
      </c>
      <c r="B32" s="40" t="s">
        <v>49</v>
      </c>
      <c r="C32" s="2"/>
      <c r="D32" s="37">
        <v>6</v>
      </c>
      <c r="E32" s="37" t="s">
        <v>58</v>
      </c>
      <c r="F32" s="21"/>
      <c r="G32" s="3">
        <v>0</v>
      </c>
      <c r="H32" s="4">
        <f t="shared" ref="H32:H37" si="5">+ROUND(F32*G32,0)</f>
        <v>0</v>
      </c>
      <c r="I32" s="4">
        <f t="shared" ref="I32:I37" si="6">ROUND(F32+H32,0)</f>
        <v>0</v>
      </c>
      <c r="J32" s="4">
        <f t="shared" ref="J32:J37" si="7">ROUND(F32*D32,0)</f>
        <v>0</v>
      </c>
      <c r="K32" s="4">
        <f t="shared" ref="K32:K37" si="8">ROUND(J32*G32,0)</f>
        <v>0</v>
      </c>
      <c r="L32" s="5">
        <f t="shared" ref="L32:L37" si="9">ROUND(J32+K32,0)</f>
        <v>0</v>
      </c>
    </row>
    <row r="33" spans="1:12" s="34" customFormat="1" ht="14.25" customHeight="1" x14ac:dyDescent="0.2">
      <c r="A33" s="37">
        <v>15</v>
      </c>
      <c r="B33" s="40" t="s">
        <v>50</v>
      </c>
      <c r="C33" s="2"/>
      <c r="D33" s="37">
        <v>6</v>
      </c>
      <c r="E33" s="37" t="s">
        <v>58</v>
      </c>
      <c r="F33" s="21"/>
      <c r="G33" s="3">
        <v>0</v>
      </c>
      <c r="H33" s="4">
        <f t="shared" si="5"/>
        <v>0</v>
      </c>
      <c r="I33" s="4">
        <f t="shared" si="6"/>
        <v>0</v>
      </c>
      <c r="J33" s="4">
        <f t="shared" si="7"/>
        <v>0</v>
      </c>
      <c r="K33" s="4">
        <f t="shared" si="8"/>
        <v>0</v>
      </c>
      <c r="L33" s="5">
        <f t="shared" si="9"/>
        <v>0</v>
      </c>
    </row>
    <row r="34" spans="1:12" s="34" customFormat="1" ht="14.25" customHeight="1" x14ac:dyDescent="0.2">
      <c r="A34" s="37">
        <v>16</v>
      </c>
      <c r="B34" s="40" t="s">
        <v>51</v>
      </c>
      <c r="C34" s="2"/>
      <c r="D34" s="37">
        <v>5</v>
      </c>
      <c r="E34" s="37" t="s">
        <v>58</v>
      </c>
      <c r="F34" s="21"/>
      <c r="G34" s="3">
        <v>0</v>
      </c>
      <c r="H34" s="4">
        <f t="shared" si="5"/>
        <v>0</v>
      </c>
      <c r="I34" s="4">
        <f t="shared" si="6"/>
        <v>0</v>
      </c>
      <c r="J34" s="4">
        <f t="shared" si="7"/>
        <v>0</v>
      </c>
      <c r="K34" s="4">
        <f t="shared" si="8"/>
        <v>0</v>
      </c>
      <c r="L34" s="5">
        <f t="shared" si="9"/>
        <v>0</v>
      </c>
    </row>
    <row r="35" spans="1:12" s="34" customFormat="1" ht="14.25" customHeight="1" x14ac:dyDescent="0.2">
      <c r="A35" s="37">
        <v>17</v>
      </c>
      <c r="B35" s="40" t="s">
        <v>52</v>
      </c>
      <c r="C35" s="2"/>
      <c r="D35" s="37">
        <v>5</v>
      </c>
      <c r="E35" s="37" t="s">
        <v>58</v>
      </c>
      <c r="F35" s="21"/>
      <c r="G35" s="3">
        <v>0</v>
      </c>
      <c r="H35" s="4">
        <f t="shared" si="5"/>
        <v>0</v>
      </c>
      <c r="I35" s="4">
        <f t="shared" si="6"/>
        <v>0</v>
      </c>
      <c r="J35" s="4">
        <f t="shared" si="7"/>
        <v>0</v>
      </c>
      <c r="K35" s="4">
        <f t="shared" si="8"/>
        <v>0</v>
      </c>
      <c r="L35" s="5">
        <f t="shared" si="9"/>
        <v>0</v>
      </c>
    </row>
    <row r="36" spans="1:12" s="34" customFormat="1" ht="14.25" customHeight="1" x14ac:dyDescent="0.2">
      <c r="A36" s="37">
        <v>18</v>
      </c>
      <c r="B36" s="40" t="s">
        <v>53</v>
      </c>
      <c r="C36" s="2"/>
      <c r="D36" s="37">
        <v>3</v>
      </c>
      <c r="E36" s="37" t="s">
        <v>58</v>
      </c>
      <c r="F36" s="21"/>
      <c r="G36" s="3">
        <v>0</v>
      </c>
      <c r="H36" s="4">
        <f t="shared" si="5"/>
        <v>0</v>
      </c>
      <c r="I36" s="4">
        <f t="shared" si="6"/>
        <v>0</v>
      </c>
      <c r="J36" s="4">
        <f t="shared" si="7"/>
        <v>0</v>
      </c>
      <c r="K36" s="4">
        <f t="shared" si="8"/>
        <v>0</v>
      </c>
      <c r="L36" s="5">
        <f t="shared" si="9"/>
        <v>0</v>
      </c>
    </row>
    <row r="37" spans="1:12" s="34" customFormat="1" ht="14.25" customHeight="1" x14ac:dyDescent="0.2">
      <c r="A37" s="37">
        <v>19</v>
      </c>
      <c r="B37" s="40" t="s">
        <v>54</v>
      </c>
      <c r="C37" s="2"/>
      <c r="D37" s="37">
        <v>2</v>
      </c>
      <c r="E37" s="37" t="s">
        <v>58</v>
      </c>
      <c r="F37" s="21"/>
      <c r="G37" s="3">
        <v>0</v>
      </c>
      <c r="H37" s="4">
        <f t="shared" si="5"/>
        <v>0</v>
      </c>
      <c r="I37" s="4">
        <f t="shared" si="6"/>
        <v>0</v>
      </c>
      <c r="J37" s="4">
        <f t="shared" si="7"/>
        <v>0</v>
      </c>
      <c r="K37" s="4">
        <f t="shared" si="8"/>
        <v>0</v>
      </c>
      <c r="L37" s="5">
        <f t="shared" si="9"/>
        <v>0</v>
      </c>
    </row>
    <row r="38" spans="1:12" s="34" customFormat="1" x14ac:dyDescent="0.2">
      <c r="A38" s="37">
        <v>20</v>
      </c>
      <c r="B38" s="40" t="s">
        <v>55</v>
      </c>
      <c r="C38" s="2"/>
      <c r="D38" s="37">
        <v>2</v>
      </c>
      <c r="E38" s="37" t="s">
        <v>58</v>
      </c>
      <c r="F38" s="21"/>
      <c r="G38" s="3">
        <v>0</v>
      </c>
      <c r="H38" s="4">
        <f t="shared" si="0"/>
        <v>0</v>
      </c>
      <c r="I38" s="4">
        <f t="shared" si="1"/>
        <v>0</v>
      </c>
      <c r="J38" s="4">
        <f t="shared" si="2"/>
        <v>0</v>
      </c>
      <c r="K38" s="4">
        <f t="shared" si="3"/>
        <v>0</v>
      </c>
      <c r="L38" s="5">
        <f t="shared" si="4"/>
        <v>0</v>
      </c>
    </row>
    <row r="39" spans="1:12" s="34" customFormat="1" x14ac:dyDescent="0.25">
      <c r="A39" s="37">
        <v>21</v>
      </c>
      <c r="B39" s="64" t="s">
        <v>56</v>
      </c>
      <c r="C39" s="2"/>
      <c r="D39" s="37">
        <v>2</v>
      </c>
      <c r="E39" s="37" t="s">
        <v>58</v>
      </c>
      <c r="F39" s="21"/>
      <c r="G39" s="3">
        <v>0</v>
      </c>
      <c r="H39" s="4">
        <f t="shared" ref="H39" si="10">+ROUND(F39*G39,0)</f>
        <v>0</v>
      </c>
      <c r="I39" s="4">
        <f t="shared" ref="I39" si="11">ROUND(F39+H39,0)</f>
        <v>0</v>
      </c>
      <c r="J39" s="4">
        <f t="shared" ref="J39" si="12">ROUND(F39*D39,0)</f>
        <v>0</v>
      </c>
      <c r="K39" s="4">
        <f t="shared" ref="K39" si="13">ROUND(J39*G39,0)</f>
        <v>0</v>
      </c>
      <c r="L39" s="5">
        <f t="shared" ref="L39" si="14">ROUND(J39+K39,0)</f>
        <v>0</v>
      </c>
    </row>
    <row r="40" spans="1:12" s="34" customFormat="1" ht="42" customHeight="1" thickBot="1" x14ac:dyDescent="0.25">
      <c r="A40" s="11"/>
      <c r="B40" s="12"/>
      <c r="C40" s="12"/>
      <c r="D40" s="11"/>
      <c r="E40" s="13"/>
      <c r="F40" s="14"/>
      <c r="G40" s="13"/>
      <c r="H40" s="13"/>
      <c r="I40" s="15"/>
      <c r="K40" s="16" t="s">
        <v>24</v>
      </c>
      <c r="L40" s="8">
        <f>SUMIF(G:G,0%,J:J)</f>
        <v>0</v>
      </c>
    </row>
    <row r="41" spans="1:12" s="34" customFormat="1" ht="29.25" customHeight="1" thickBot="1" x14ac:dyDescent="0.25">
      <c r="A41" s="43" t="s">
        <v>26</v>
      </c>
      <c r="B41" s="44"/>
      <c r="C41" s="44"/>
      <c r="D41" s="44"/>
      <c r="E41" s="44"/>
      <c r="F41" s="44"/>
      <c r="G41" s="44"/>
      <c r="H41" s="44"/>
      <c r="I41" s="44"/>
      <c r="J41" s="45"/>
      <c r="K41" s="20" t="s">
        <v>11</v>
      </c>
      <c r="L41" s="8">
        <f>SUMIF(G:G,5%,J:J)</f>
        <v>0</v>
      </c>
    </row>
    <row r="42" spans="1:12" s="34" customFormat="1" ht="77.25" customHeight="1" x14ac:dyDescent="0.2">
      <c r="A42" s="41" t="s">
        <v>59</v>
      </c>
      <c r="B42" s="41"/>
      <c r="C42" s="41"/>
      <c r="D42" s="41"/>
      <c r="E42" s="41"/>
      <c r="F42" s="41"/>
      <c r="G42" s="41"/>
      <c r="H42" s="41"/>
      <c r="I42" s="41"/>
      <c r="J42" s="41"/>
      <c r="K42" s="16" t="s">
        <v>12</v>
      </c>
      <c r="L42" s="8">
        <f>SUMIF(G:G,19%,J:J)</f>
        <v>0</v>
      </c>
    </row>
    <row r="43" spans="1:12" s="34" customFormat="1" ht="20.25" customHeight="1" x14ac:dyDescent="0.2">
      <c r="A43" s="42"/>
      <c r="B43" s="42"/>
      <c r="C43" s="42"/>
      <c r="D43" s="42"/>
      <c r="E43" s="42"/>
      <c r="F43" s="42"/>
      <c r="G43" s="42"/>
      <c r="H43" s="42"/>
      <c r="I43" s="42"/>
      <c r="J43" s="42"/>
      <c r="K43" s="17" t="s">
        <v>8</v>
      </c>
      <c r="L43" s="9">
        <f>SUM(L40:L42)</f>
        <v>0</v>
      </c>
    </row>
    <row r="44" spans="1:12" s="34" customFormat="1" ht="23.25" customHeight="1" x14ac:dyDescent="0.2">
      <c r="A44" s="42"/>
      <c r="B44" s="42"/>
      <c r="C44" s="42"/>
      <c r="D44" s="42"/>
      <c r="E44" s="42"/>
      <c r="F44" s="42"/>
      <c r="G44" s="42"/>
      <c r="H44" s="42"/>
      <c r="I44" s="42"/>
      <c r="J44" s="42"/>
      <c r="K44" s="18" t="s">
        <v>13</v>
      </c>
      <c r="L44" s="10">
        <f>ROUND(L41*5%,0)</f>
        <v>0</v>
      </c>
    </row>
    <row r="45" spans="1:12" s="34" customFormat="1" x14ac:dyDescent="0.2">
      <c r="A45" s="42"/>
      <c r="B45" s="42"/>
      <c r="C45" s="42"/>
      <c r="D45" s="42"/>
      <c r="E45" s="42"/>
      <c r="F45" s="42"/>
      <c r="G45" s="42"/>
      <c r="H45" s="42"/>
      <c r="I45" s="42"/>
      <c r="J45" s="42"/>
      <c r="K45" s="18" t="s">
        <v>14</v>
      </c>
      <c r="L45" s="8">
        <f>ROUND(L42*19%,0)</f>
        <v>0</v>
      </c>
    </row>
    <row r="46" spans="1:12" s="34" customFormat="1" x14ac:dyDescent="0.2">
      <c r="A46" s="42"/>
      <c r="B46" s="42"/>
      <c r="C46" s="42"/>
      <c r="D46" s="42"/>
      <c r="E46" s="42"/>
      <c r="F46" s="42"/>
      <c r="G46" s="42"/>
      <c r="H46" s="42"/>
      <c r="I46" s="42"/>
      <c r="J46" s="42"/>
      <c r="K46" s="17" t="s">
        <v>15</v>
      </c>
      <c r="L46" s="9">
        <f>SUM(L44:L45)</f>
        <v>0</v>
      </c>
    </row>
    <row r="47" spans="1:12" s="34" customFormat="1" ht="59.25" customHeight="1" x14ac:dyDescent="0.2">
      <c r="A47" s="42"/>
      <c r="B47" s="42"/>
      <c r="C47" s="42"/>
      <c r="D47" s="42"/>
      <c r="E47" s="42"/>
      <c r="F47" s="42"/>
      <c r="G47" s="42"/>
      <c r="H47" s="42"/>
      <c r="I47" s="42"/>
      <c r="J47" s="42"/>
      <c r="K47" s="19" t="s">
        <v>16</v>
      </c>
      <c r="L47" s="9">
        <f>+L43+L46</f>
        <v>0</v>
      </c>
    </row>
    <row r="52" spans="1:3" ht="15.75" thickBot="1" x14ac:dyDescent="0.3">
      <c r="B52" s="55"/>
      <c r="C52" s="55"/>
    </row>
    <row r="53" spans="1:3" x14ac:dyDescent="0.25">
      <c r="B53" s="47" t="s">
        <v>21</v>
      </c>
      <c r="C53" s="47"/>
    </row>
    <row r="55" spans="1:3" x14ac:dyDescent="0.25">
      <c r="A55" s="35" t="s">
        <v>57</v>
      </c>
    </row>
  </sheetData>
  <sheetProtection algorithmName="SHA-512" hashValue="D4sZTiP9n1Po8Vi3WS3REGlu/i4Jy/rTmquNLMchzzkVqAIk4snDYtLxgq6f+njQFf9u4wOy2MzdA18wRiCGEw==" saltValue="ef+iIZW46IQFISVHvOHAng==" spinCount="100000" sheet="1" formatRows="0" insertRows="0" deleteRows="0"/>
  <mergeCells count="19">
    <mergeCell ref="A2:A5"/>
    <mergeCell ref="D11:G11"/>
    <mergeCell ref="K2:L2"/>
    <mergeCell ref="K3:L3"/>
    <mergeCell ref="K4:L4"/>
    <mergeCell ref="K5:L5"/>
    <mergeCell ref="A11:B15"/>
    <mergeCell ref="B2:J2"/>
    <mergeCell ref="B3:J3"/>
    <mergeCell ref="B4:J5"/>
    <mergeCell ref="A42:J47"/>
    <mergeCell ref="A41:J41"/>
    <mergeCell ref="A9:B9"/>
    <mergeCell ref="B53:C53"/>
    <mergeCell ref="D13:G13"/>
    <mergeCell ref="D15:G15"/>
    <mergeCell ref="F9:G9"/>
    <mergeCell ref="J9:K9"/>
    <mergeCell ref="B52:C52"/>
  </mergeCells>
  <dataValidations count="1">
    <dataValidation type="whole" allowBlank="1" showInputMessage="1" showErrorMessage="1" sqref="F19:F39">
      <formula1>0</formula1>
      <formula2>100000000</formula2>
    </dataValidation>
  </dataValidations>
  <pageMargins left="0.7" right="0.7" top="0.75" bottom="0.75" header="0.3" footer="0.3"/>
  <pageSetup paperSize="5" scale="60"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Hoja2!$D$7:$D$9</xm:f>
          </x14:formula1>
          <xm:sqref>G19:G39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D10"/>
  <sheetViews>
    <sheetView workbookViewId="0">
      <selection activeCell="D10" sqref="D10"/>
    </sheetView>
  </sheetViews>
  <sheetFormatPr baseColWidth="10" defaultRowHeight="15" x14ac:dyDescent="0.25"/>
  <sheetData>
    <row r="7" spans="4:4" x14ac:dyDescent="0.25">
      <c r="D7" s="7">
        <v>0</v>
      </c>
    </row>
    <row r="8" spans="4:4" x14ac:dyDescent="0.25">
      <c r="D8" s="7">
        <v>0.05</v>
      </c>
    </row>
    <row r="9" spans="4:4" x14ac:dyDescent="0.25">
      <c r="D9" s="7">
        <v>0.19</v>
      </c>
    </row>
    <row r="10" spans="4:4" x14ac:dyDescent="0.25">
      <c r="D10"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Financiera</cp:lastModifiedBy>
  <dcterms:created xsi:type="dcterms:W3CDTF">2017-04-28T13:22:52Z</dcterms:created>
  <dcterms:modified xsi:type="dcterms:W3CDTF">2022-05-12T14:38:34Z</dcterms:modified>
</cp:coreProperties>
</file>