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58 (Obra) CENTRO DE IDIOMAS/DOCUMENTOS A PUBLICAR/"/>
    </mc:Choice>
  </mc:AlternateContent>
  <xr:revisionPtr revIDLastSave="278" documentId="14_{9784A28B-F922-4482-A700-1B6AFB606014}" xr6:coauthVersionLast="47" xr6:coauthVersionMax="47" xr10:uidLastSave="{61C86689-7029-444E-BBB6-7C9F2DB378BD}"/>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26" i="1"/>
  <c r="J27" i="1"/>
  <c r="J28" i="1"/>
  <c r="J29" i="1"/>
  <c r="J30" i="1"/>
  <c r="J31" i="1"/>
  <c r="J32" i="1"/>
  <c r="J33" i="1"/>
  <c r="J34" i="1"/>
  <c r="J36" i="1"/>
  <c r="J37" i="1"/>
  <c r="J38" i="1"/>
  <c r="J40" i="1"/>
  <c r="J42" i="1"/>
  <c r="J43" i="1"/>
  <c r="J23" i="1"/>
  <c r="J20" i="1" l="1"/>
  <c r="J21" i="1"/>
  <c r="J22" i="1"/>
  <c r="J44" i="1" l="1"/>
  <c r="J46" i="1" s="1"/>
  <c r="J48" i="1" l="1"/>
  <c r="J50" i="1" s="1"/>
  <c r="J47" i="1"/>
  <c r="J49" i="1" l="1"/>
  <c r="J51" i="1" s="1"/>
</calcChain>
</file>

<file path=xl/sharedStrings.xml><?xml version="1.0" encoding="utf-8"?>
<sst xmlns="http://schemas.openxmlformats.org/spreadsheetml/2006/main" count="95" uniqueCount="76">
  <si>
    <t>MACROPROCESO DE APOYO</t>
  </si>
  <si>
    <t>CÓDIGO: ABSr126</t>
  </si>
  <si>
    <t xml:space="preserve">PROCESO GESTIÓN BIENES Y SERVICIOS </t>
  </si>
  <si>
    <t>COTIZACIÓN PARA PROCESOS DE OBRA</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</si>
  <si>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</si>
  <si>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</si>
  <si>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</si>
  <si>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</si>
  <si>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</si>
  <si>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</si>
  <si>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</si>
  <si>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</si>
  <si>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</si>
  <si>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</si>
  <si>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</si>
  <si>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</si>
  <si>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</si>
  <si>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</si>
  <si>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</si>
  <si>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</si>
  <si>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</si>
  <si>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</si>
  <si>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</si>
  <si>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</si>
  <si>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</si>
  <si>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</si>
  <si>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</si>
  <si>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</si>
  <si>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IVA</t>
  </si>
  <si>
    <t>VERSIÓN: 2</t>
  </si>
  <si>
    <t>VIGENCIA: 2022-05-31</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</si>
  <si>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</si>
  <si>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METRO LINEAL</t>
  </si>
  <si>
    <t>METRO CUADRADO</t>
  </si>
  <si>
    <t>UNIDAD</t>
  </si>
  <si>
    <t>METRO CUBICO</t>
  </si>
  <si>
    <t>PRELIMINARES</t>
  </si>
  <si>
    <t>INSTALACIONES ELÉCTRICAS</t>
  </si>
  <si>
    <t>2.1</t>
  </si>
  <si>
    <t>2.2</t>
  </si>
  <si>
    <t>2.3</t>
  </si>
  <si>
    <t>2.4</t>
  </si>
  <si>
    <t>2.5</t>
  </si>
  <si>
    <t>2.6</t>
  </si>
  <si>
    <t>2.7</t>
  </si>
  <si>
    <t>2.8</t>
  </si>
  <si>
    <t>2.9</t>
  </si>
  <si>
    <t>2.10</t>
  </si>
  <si>
    <t>PISOS, ENCHAPES Y ACCESORIOS</t>
  </si>
  <si>
    <t>DESMONTE O DEMOLICION DE GUARDA ESCOBAS</t>
  </si>
  <si>
    <t>DESMONTE CIELO RASO FALSO</t>
  </si>
  <si>
    <t>DESMONTE DE LUMINARIAS EXISTENTES</t>
  </si>
  <si>
    <t>ASEO GENERAL Y RETIRO DE ESCOMBROS</t>
  </si>
  <si>
    <t>TABLERO PARCIALES 18 CIRCUITOS</t>
  </si>
  <si>
    <t>CANALETA METALICA 6X10 CENTIMETROS</t>
  </si>
  <si>
    <t>ACOMETIDA CABLE NUMERO 12 (2F +1N)</t>
  </si>
  <si>
    <t>TUBERIA PVC CONDUIT 1/2"</t>
  </si>
  <si>
    <t>SUMINISTRO E INSTALACION  TUBERIA EMT GALVANIZADA 1/2"</t>
  </si>
  <si>
    <t>SALIDA LAMPARA TOMA EMT COMPLETA</t>
  </si>
  <si>
    <t>SUMINISTRO E INSTALACION LAMPARA PANEL LED SOBREPONER 30 X 120 48W</t>
  </si>
  <si>
    <t>SALIDA ELÉCTRICA MONOFASICA REGULADA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 IDENTIFICACIÓN DE LA TOMA CON MARQUILLA</t>
  </si>
  <si>
    <t>SALIDA ELÉCTRICA MONOFASICA NORMAL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 IDENTIFICACIÓN DE LA TOMA CON MARQUILLA</t>
  </si>
  <si>
    <t>PUNTO DE DATOS COMPLETO (INCLUYE FACE PLATE DOBLE ANGULADO,TAPA ESPACIO, JACK CAT 6A CERTIFICADO, CABLE DE RED F/UTP CAT6A 100% COBRE CERTIFICADO, PACTCH CORD DE 3 MT CAT6A CERTIFICADO.) DESDE EL RACK HASTA LA SALIDA, INCLUYE: REPORTE DE CERTIFICACION DE CADA UNO</t>
  </si>
  <si>
    <t>SUMINISTRO E INSTALACION DE MORTERO AUTONIVEELANTE CAA FINA DE HASTA 4 MILIMETROS (INCLUYE IMPRIMACION), SUPERFICIE PARA PISO VINILICO.</t>
  </si>
  <si>
    <t>PISO VINILICO TRAFICO PESADO</t>
  </si>
  <si>
    <t>GUARDAESCOBA PVC CEDRO</t>
  </si>
  <si>
    <t>SUMINISTRO E INSTALACION CIELO RASO PLANO</t>
  </si>
  <si>
    <t>ESTUCO Y VINILO 3 MANOS</t>
  </si>
  <si>
    <t>ESTUCO Y VINILO 3 MANOS LINEAL</t>
  </si>
  <si>
    <t>3.1</t>
  </si>
  <si>
    <t>3.2</t>
  </si>
  <si>
    <t>3.3</t>
  </si>
  <si>
    <t>CIELO RASO</t>
  </si>
  <si>
    <t>PINTURAS</t>
  </si>
  <si>
    <t>32.1-41</t>
  </si>
  <si>
    <t>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</si>
</sst>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0.00_-;\-&quot;$&quot;* #,##0.00_-;_-&quot;$&quot;* &quot;-&quot;??_-;_-@_-"/>
  </numFmts>
  <fonts count="1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sz val="10"/>
      <color rgb="FF000000"/>
      <name val="Arial"/>
      <family val="2"/>
    </font>
    <font>
      <b/>
      <sz val="11"/>
      <name val="Arial"/>
      <family val="2"/>
    </font>
    <font>
      <b/>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06">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vertical="center"/>
    </xf>
    <xf numFmtId="0" fontId="0" fillId="2" borderId="0" xfId="0" applyFill="1"/>
    <xf numFmtId="0" fontId="4" fillId="0" borderId="1" xfId="0" applyFont="1" applyBorder="1" applyAlignment="1">
      <alignment horizontal="center" vertical="center" wrapText="1"/>
    </xf>
    <xf numFmtId="0" fontId="3" fillId="2" borderId="0" xfId="0" applyFont="1" applyFill="1"/>
    <xf numFmtId="0" fontId="3" fillId="2" borderId="0" xfId="0" applyFont="1" applyFill="1" applyAlignment="1">
      <alignment horizontal="left"/>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0" xfId="0" applyFont="1" applyFill="1" applyAlignment="1">
      <alignment horizontal="left"/>
    </xf>
    <xf numFmtId="0" fontId="6" fillId="2" borderId="0" xfId="0" applyFont="1" applyFill="1" applyAlignment="1">
      <alignment horizontal="center" vertical="center"/>
    </xf>
    <xf numFmtId="0" fontId="8" fillId="2" borderId="0" xfId="0" applyFont="1" applyFill="1" applyAlignment="1">
      <alignment horizontal="left"/>
    </xf>
    <xf numFmtId="0" fontId="1" fillId="2" borderId="0" xfId="0" applyFont="1" applyFill="1" applyAlignment="1">
      <alignment horizontal="left"/>
    </xf>
    <xf numFmtId="0" fontId="7" fillId="3" borderId="1" xfId="0" applyFont="1" applyFill="1" applyBorder="1" applyAlignment="1">
      <alignment horizontal="center" vertical="center" wrapText="1"/>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43" fontId="7" fillId="3" borderId="1" xfId="3" applyFont="1" applyFill="1" applyBorder="1" applyAlignment="1" applyProtection="1">
      <alignment horizontal="center" vertical="center" wrapText="1"/>
    </xf>
    <xf numFmtId="0" fontId="0" fillId="2" borderId="0" xfId="0" applyFill="1" applyAlignment="1">
      <alignment vertical="center"/>
    </xf>
    <xf numFmtId="0" fontId="0" fillId="2" borderId="0" xfId="0" applyFill="1" applyAlignment="1">
      <alignment vertical="center" wrapText="1"/>
    </xf>
    <xf numFmtId="0" fontId="12" fillId="0" borderId="1" xfId="0" applyFont="1" applyBorder="1" applyAlignment="1">
      <alignment horizontal="center" vertical="center" wrapText="1"/>
    </xf>
    <xf numFmtId="43" fontId="3" fillId="0" borderId="1" xfId="3" applyFont="1" applyFill="1" applyBorder="1" applyAlignment="1" applyProtection="1">
      <alignment vertical="center" wrapText="1"/>
    </xf>
    <xf numFmtId="43" fontId="6" fillId="0" borderId="1" xfId="3" applyFont="1" applyBorder="1" applyAlignment="1" applyProtection="1">
      <alignment horizontal="center" vertical="center" wrapText="1"/>
    </xf>
    <xf numFmtId="43" fontId="6" fillId="0" borderId="1" xfId="3" applyFont="1" applyFill="1" applyBorder="1" applyAlignment="1" applyProtection="1">
      <alignment vertical="center"/>
    </xf>
    <xf numFmtId="164" fontId="6" fillId="0" borderId="1" xfId="3" applyNumberFormat="1" applyFont="1" applyFill="1" applyBorder="1" applyAlignment="1" applyProtection="1">
      <alignment horizontal="center" vertical="center"/>
    </xf>
    <xf numFmtId="43" fontId="6" fillId="0" borderId="13" xfId="3" applyFont="1" applyBorder="1" applyAlignment="1" applyProtection="1">
      <alignment vertical="center" wrapText="1"/>
    </xf>
    <xf numFmtId="164" fontId="6" fillId="0" borderId="1" xfId="4" applyNumberFormat="1" applyFont="1" applyBorder="1" applyAlignment="1" applyProtection="1">
      <alignment horizontal="center" vertical="center"/>
    </xf>
    <xf numFmtId="164" fontId="6" fillId="0" borderId="1" xfId="4" applyNumberFormat="1" applyFont="1" applyBorder="1" applyAlignment="1" applyProtection="1">
      <alignment horizontal="center" vertical="center" wrapText="1"/>
    </xf>
    <xf numFmtId="43" fontId="6" fillId="0" borderId="1" xfId="3" applyFont="1" applyBorder="1" applyAlignment="1" applyProtection="1">
      <alignment horizontal="center" vertical="center"/>
    </xf>
    <xf numFmtId="0" fontId="6" fillId="0" borderId="1" xfId="0" applyFont="1" applyBorder="1" applyAlignment="1">
      <alignment horizontal="center" vertical="center" wrapText="1"/>
    </xf>
    <xf numFmtId="0" fontId="0" fillId="2" borderId="0" xfId="0" applyFill="1" applyAlignment="1">
      <alignment horizontal="center" vertical="center"/>
    </xf>
    <xf numFmtId="0" fontId="1" fillId="2" borderId="1"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3" fontId="3" fillId="0" borderId="1" xfId="0" applyNumberFormat="1" applyFont="1" applyBorder="1" applyAlignment="1">
      <alignment horizontal="center" vertical="center" wrapText="1"/>
    </xf>
    <xf numFmtId="0" fontId="8" fillId="2" borderId="6" xfId="0" applyFont="1" applyFill="1" applyBorder="1" applyProtection="1">
      <protection locked="0"/>
    </xf>
    <xf numFmtId="0" fontId="2" fillId="0" borderId="2" xfId="0" applyFont="1" applyBorder="1" applyAlignment="1">
      <alignment vertical="top" wrapText="1"/>
    </xf>
    <xf numFmtId="0" fontId="7"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43" fontId="9" fillId="0" borderId="1" xfId="3"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protection locked="0"/>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7" fillId="3" borderId="1" xfId="3" applyFont="1" applyFill="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9" fillId="0" borderId="3" xfId="3" applyFont="1" applyFill="1" applyBorder="1" applyAlignment="1" applyProtection="1">
      <alignment horizontal="center" vertical="center" wrapText="1"/>
      <protection locked="0"/>
    </xf>
    <xf numFmtId="43" fontId="9" fillId="0" borderId="5" xfId="3" applyFont="1" applyFill="1" applyBorder="1" applyAlignment="1" applyProtection="1">
      <alignment horizontal="center" vertical="center" wrapText="1"/>
      <protection locked="0"/>
    </xf>
    <xf numFmtId="0" fontId="10"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6"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1" xfId="0" applyBorder="1" applyAlignment="1">
      <alignment horizontal="center"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4" xfId="0" applyFont="1" applyBorder="1" applyAlignment="1">
      <alignment horizontal="center" vertical="center" wrapText="1"/>
    </xf>
    <xf numFmtId="0" fontId="1" fillId="0" borderId="26" xfId="0" applyFont="1" applyBorder="1" applyAlignment="1">
      <alignment horizontal="left"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9" fillId="0" borderId="1" xfId="0" applyFont="1" applyBorder="1" applyAlignment="1" applyProtection="1">
      <alignment horizontal="center" vertical="center" wrapText="1"/>
      <protection hidden="1"/>
    </xf>
    <xf numFmtId="0" fontId="10" fillId="4" borderId="1" xfId="0" applyFont="1" applyFill="1" applyBorder="1" applyAlignment="1" applyProtection="1">
      <alignment horizontal="center" vertical="center" wrapText="1"/>
      <protection hidden="1"/>
    </xf>
    <xf numFmtId="0" fontId="1" fillId="0" borderId="27" xfId="0" applyFont="1" applyBorder="1" applyAlignment="1">
      <alignment horizontal="left" vertical="center" wrapText="1"/>
    </xf>
    <xf numFmtId="0" fontId="9" fillId="4" borderId="1" xfId="0" applyFont="1" applyFill="1" applyBorder="1" applyAlignment="1" applyProtection="1">
      <alignment horizontal="center" vertical="center" wrapText="1"/>
      <protection hidden="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9" xfId="0" applyFont="1" applyFill="1" applyBorder="1" applyAlignment="1">
      <alignment horizontal="center" vertical="center" wrapText="1"/>
    </xf>
  </cellXfs>
  <cellStyles count="17">
    <cellStyle name="Millares" xfId="4" builtinId="3"/>
    <cellStyle name="Millares [0] 2" xfId="2" xr:uid="{00000000-0005-0000-0000-000001000000}"/>
    <cellStyle name="Millares [0] 2 2" xfId="9" xr:uid="{7313B441-6131-4069-AA1E-4086C5A5D473}"/>
    <cellStyle name="Millares [0] 2 3" xfId="6" xr:uid="{950323CD-BAF0-4536-B155-1C6840CA1A58}"/>
    <cellStyle name="Millares 2" xfId="3" xr:uid="{00000000-0005-0000-0000-000002000000}"/>
    <cellStyle name="Millares 2 2" xfId="10" xr:uid="{59550476-A1B4-4B84-AD4C-0C9FBC0D9857}"/>
    <cellStyle name="Millares 2 3" xfId="7" xr:uid="{6001919B-0DEF-4AFA-BFBE-8BF2C6676D91}"/>
    <cellStyle name="Millares 3" xfId="11" xr:uid="{8DF84019-4D9F-40EF-A096-D9C7F93B40C4}"/>
    <cellStyle name="Millares 4" xfId="8" xr:uid="{25FC9DEC-0D25-41C0-A003-9FCF1FD44C83}"/>
    <cellStyle name="Millares 5" xfId="12" xr:uid="{FC723069-36CF-4968-AD76-754F5262096C}"/>
    <cellStyle name="Millares 6" xfId="15" xr:uid="{BEA8F04F-AF0E-4540-A76C-FAFE8FB985B1}"/>
    <cellStyle name="Millares 7" xfId="16" xr:uid="{C345A886-9DF7-4CA0-B06C-C692F3C3D994}"/>
    <cellStyle name="Millares 8" xfId="14" xr:uid="{4C433C41-6781-4E90-9D1C-7319AD2DAD60}"/>
    <cellStyle name="Millares 9" xfId="13" xr:uid="{75255BA4-C036-4D7E-B6D3-70D9249FD561}"/>
    <cellStyle name="Normal" xfId="0" builtinId="0"/>
    <cellStyle name="Normal 2" xfId="5" xr:uid="{00000000-0005-0000-0000-000004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5</xdr:row>
      <xdr:rowOff>20667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zoomScale="80" zoomScaleNormal="80" zoomScaleSheetLayoutView="80" workbookViewId="0">
      <selection activeCell="J13" sqref="J13"/>
    </sheetView>
  </sheetViews>
  <sheetFormatPr baseColWidth="10" defaultColWidth="11.42578125" defaultRowHeight="15" x14ac:dyDescent="0.25"/>
  <cols>
    <col min="1" max="1" width="11" style="4" customWidth="1"/>
    <col min="2" max="2" width="47.85546875" style="4" customWidth="1"/>
    <col min="3" max="3" width="17" style="4" customWidth="1"/>
    <col min="4" max="4" width="15.5703125" style="4" customWidth="1"/>
    <col min="5" max="5" width="21.42578125" style="4" customWidth="1"/>
    <col min="6" max="6" width="23.42578125" style="6" customWidth="1"/>
    <col min="7" max="7" width="24" style="7" customWidth="1"/>
    <col min="8" max="8" width="22.5703125" style="4" customWidth="1"/>
    <col min="9" max="9" width="7.42578125" style="8" customWidth="1"/>
    <col min="10" max="10" width="30.5703125" style="8" customWidth="1"/>
    <col min="11" max="16384" width="11.42578125" style="8"/>
  </cols>
  <sheetData>
    <row r="1" spans="1:10" x14ac:dyDescent="0.25">
      <c r="E1" s="5"/>
    </row>
    <row r="2" spans="1:10" x14ac:dyDescent="0.25">
      <c r="A2" s="47"/>
      <c r="B2" s="49" t="s">
        <v>0</v>
      </c>
      <c r="C2" s="49"/>
      <c r="D2" s="49"/>
      <c r="E2" s="49"/>
      <c r="F2" s="49"/>
      <c r="G2" s="49"/>
      <c r="H2" s="49"/>
      <c r="I2" s="49"/>
      <c r="J2" s="9" t="s">
        <v>1</v>
      </c>
    </row>
    <row r="3" spans="1:10" x14ac:dyDescent="0.25">
      <c r="A3" s="47"/>
      <c r="B3" s="49" t="s">
        <v>2</v>
      </c>
      <c r="C3" s="49"/>
      <c r="D3" s="49"/>
      <c r="E3" s="49"/>
      <c r="F3" s="49"/>
      <c r="G3" s="49"/>
      <c r="H3" s="49"/>
      <c r="I3" s="49"/>
      <c r="J3" s="9" t="s">
        <v>29</v>
      </c>
    </row>
    <row r="4" spans="1:10" x14ac:dyDescent="0.25">
      <c r="A4" s="47"/>
      <c r="B4" s="49" t="s">
        <v>3</v>
      </c>
      <c r="C4" s="49"/>
      <c r="D4" s="49"/>
      <c r="E4" s="49"/>
      <c r="F4" s="49"/>
      <c r="G4" s="49"/>
      <c r="H4" s="49"/>
      <c r="I4" s="49"/>
      <c r="J4" s="9" t="s">
        <v>30</v>
      </c>
    </row>
    <row r="5" spans="1:10" x14ac:dyDescent="0.25">
      <c r="A5" s="47"/>
      <c r="B5" s="49"/>
      <c r="C5" s="49"/>
      <c r="D5" s="49"/>
      <c r="E5" s="49"/>
      <c r="F5" s="49"/>
      <c r="G5" s="49"/>
      <c r="H5" s="49"/>
      <c r="I5" s="49"/>
      <c r="J5" s="9" t="s">
        <v>4</v>
      </c>
    </row>
    <row r="7" spans="1:10" x14ac:dyDescent="0.25">
      <c r="A7" s="10" t="s">
        <v>75</v>
      </c>
    </row>
    <row r="8" spans="1:10" x14ac:dyDescent="0.25">
      <c r="A8" s="10"/>
    </row>
    <row r="9" spans="1:10" ht="54.6" customHeight="1" x14ac:dyDescent="0.25">
      <c r="A9" s="50" t="s">
        <v>5</v>
      </c>
      <c r="B9" s="50"/>
      <c r="C9" s="11"/>
      <c r="D9" s="12" t="s">
        <v>6</v>
      </c>
      <c r="E9" s="51"/>
      <c r="F9" s="52"/>
      <c r="H9" s="13" t="s">
        <v>7</v>
      </c>
      <c r="I9" s="53"/>
      <c r="J9" s="54"/>
    </row>
    <row r="10" spans="1:10" x14ac:dyDescent="0.25">
      <c r="A10" s="11"/>
      <c r="B10" s="11"/>
      <c r="C10" s="11"/>
      <c r="E10" s="14"/>
      <c r="F10" s="15"/>
      <c r="I10" s="16"/>
      <c r="J10" s="17"/>
    </row>
    <row r="11" spans="1:10" ht="25.9" customHeight="1" x14ac:dyDescent="0.25">
      <c r="A11" s="48" t="s">
        <v>8</v>
      </c>
      <c r="B11" s="48"/>
      <c r="C11" s="19"/>
      <c r="D11" s="48" t="s">
        <v>9</v>
      </c>
      <c r="E11" s="48"/>
      <c r="F11" s="48"/>
      <c r="G11" s="35"/>
      <c r="H11" s="20"/>
      <c r="I11" s="16"/>
      <c r="J11" s="17"/>
    </row>
    <row r="12" spans="1:10" x14ac:dyDescent="0.25">
      <c r="A12" s="48"/>
      <c r="B12" s="48"/>
      <c r="C12" s="19"/>
      <c r="D12" s="17"/>
      <c r="E12" s="14"/>
      <c r="F12" s="15"/>
      <c r="I12" s="16"/>
      <c r="J12" s="17"/>
    </row>
    <row r="13" spans="1:10" ht="30" customHeight="1" x14ac:dyDescent="0.25">
      <c r="A13" s="48"/>
      <c r="B13" s="48"/>
      <c r="C13" s="19"/>
      <c r="D13" s="48" t="s">
        <v>10</v>
      </c>
      <c r="E13" s="48"/>
      <c r="F13" s="48"/>
      <c r="G13" s="35"/>
      <c r="H13" s="20"/>
      <c r="I13" s="16"/>
      <c r="J13" s="17"/>
    </row>
    <row r="14" spans="1:10" x14ac:dyDescent="0.25">
      <c r="A14" s="48"/>
      <c r="B14" s="48"/>
      <c r="C14" s="19"/>
      <c r="E14" s="14"/>
      <c r="F14" s="15"/>
      <c r="I14" s="16"/>
      <c r="J14" s="17"/>
    </row>
    <row r="15" spans="1:10" ht="24.6" customHeight="1" x14ac:dyDescent="0.25">
      <c r="A15" s="48"/>
      <c r="B15" s="48"/>
      <c r="C15" s="19"/>
      <c r="D15" s="48" t="s">
        <v>11</v>
      </c>
      <c r="E15" s="48"/>
      <c r="F15" s="48"/>
      <c r="G15" s="35"/>
      <c r="H15" s="20"/>
      <c r="I15" s="16"/>
      <c r="J15" s="17"/>
    </row>
    <row r="16" spans="1:10" x14ac:dyDescent="0.25">
      <c r="A16" s="11"/>
      <c r="B16" s="11"/>
      <c r="C16" s="11"/>
      <c r="E16" s="14"/>
      <c r="F16" s="15"/>
      <c r="I16" s="16"/>
      <c r="J16" s="17"/>
    </row>
    <row r="18" spans="1:10" s="22" customFormat="1" ht="40.15" customHeight="1" x14ac:dyDescent="0.25">
      <c r="A18" s="18" t="s">
        <v>12</v>
      </c>
      <c r="B18" s="48" t="s">
        <v>13</v>
      </c>
      <c r="C18" s="48"/>
      <c r="D18" s="48"/>
      <c r="E18" s="48"/>
      <c r="F18" s="18" t="s">
        <v>14</v>
      </c>
      <c r="G18" s="18" t="s">
        <v>15</v>
      </c>
      <c r="H18" s="59" t="s">
        <v>16</v>
      </c>
      <c r="I18" s="59"/>
      <c r="J18" s="21" t="s">
        <v>17</v>
      </c>
    </row>
    <row r="19" spans="1:10" s="22" customFormat="1" ht="25.5" customHeight="1" x14ac:dyDescent="0.25">
      <c r="A19" s="85">
        <v>1</v>
      </c>
      <c r="B19" s="86" t="s">
        <v>36</v>
      </c>
      <c r="C19" s="87"/>
      <c r="D19" s="87"/>
      <c r="E19" s="88"/>
      <c r="F19" s="100"/>
      <c r="G19" s="101"/>
      <c r="H19" s="101"/>
      <c r="I19" s="101"/>
      <c r="J19" s="102"/>
    </row>
    <row r="20" spans="1:10" s="23" customFormat="1" x14ac:dyDescent="0.25">
      <c r="A20" s="93">
        <v>1.1000000000000001</v>
      </c>
      <c r="B20" s="75" t="s">
        <v>49</v>
      </c>
      <c r="C20" s="76"/>
      <c r="D20" s="76"/>
      <c r="E20" s="84"/>
      <c r="F20" s="83" t="s">
        <v>32</v>
      </c>
      <c r="G20" s="83">
        <v>34</v>
      </c>
      <c r="H20" s="55"/>
      <c r="I20" s="55"/>
      <c r="J20" s="25">
        <f t="shared" ref="J20:J43" si="0">ROUND(G20*H20,0)</f>
        <v>0</v>
      </c>
    </row>
    <row r="21" spans="1:10" s="23" customFormat="1" x14ac:dyDescent="0.25">
      <c r="A21" s="93">
        <v>1.2</v>
      </c>
      <c r="B21" s="77" t="s">
        <v>50</v>
      </c>
      <c r="C21" s="78"/>
      <c r="D21" s="78"/>
      <c r="E21" s="79"/>
      <c r="F21" s="83" t="s">
        <v>33</v>
      </c>
      <c r="G21" s="83">
        <v>57</v>
      </c>
      <c r="H21" s="55"/>
      <c r="I21" s="55"/>
      <c r="J21" s="25">
        <f t="shared" si="0"/>
        <v>0</v>
      </c>
    </row>
    <row r="22" spans="1:10" s="23" customFormat="1" x14ac:dyDescent="0.25">
      <c r="A22" s="93">
        <v>1.3</v>
      </c>
      <c r="B22" s="77" t="s">
        <v>51</v>
      </c>
      <c r="C22" s="78"/>
      <c r="D22" s="78"/>
      <c r="E22" s="79"/>
      <c r="F22" s="83" t="s">
        <v>34</v>
      </c>
      <c r="G22" s="83">
        <v>6</v>
      </c>
      <c r="H22" s="55"/>
      <c r="I22" s="55"/>
      <c r="J22" s="25">
        <f t="shared" si="0"/>
        <v>0</v>
      </c>
    </row>
    <row r="23" spans="1:10" s="23" customFormat="1" x14ac:dyDescent="0.25">
      <c r="A23" s="93">
        <v>1.4</v>
      </c>
      <c r="B23" s="77" t="s">
        <v>52</v>
      </c>
      <c r="C23" s="78"/>
      <c r="D23" s="78"/>
      <c r="E23" s="79"/>
      <c r="F23" s="83" t="s">
        <v>35</v>
      </c>
      <c r="G23" s="83">
        <v>7</v>
      </c>
      <c r="H23" s="55"/>
      <c r="I23" s="55"/>
      <c r="J23" s="25">
        <f t="shared" si="0"/>
        <v>0</v>
      </c>
    </row>
    <row r="24" spans="1:10" s="23" customFormat="1" ht="22.5" customHeight="1" x14ac:dyDescent="0.25">
      <c r="A24" s="89">
        <v>2</v>
      </c>
      <c r="B24" s="90" t="s">
        <v>37</v>
      </c>
      <c r="C24" s="91"/>
      <c r="D24" s="91"/>
      <c r="E24" s="92"/>
      <c r="F24" s="103"/>
      <c r="G24" s="104"/>
      <c r="H24" s="104"/>
      <c r="I24" s="104"/>
      <c r="J24" s="105"/>
    </row>
    <row r="25" spans="1:10" s="23" customFormat="1" x14ac:dyDescent="0.25">
      <c r="A25" s="93" t="s">
        <v>38</v>
      </c>
      <c r="B25" s="77" t="s">
        <v>53</v>
      </c>
      <c r="C25" s="78"/>
      <c r="D25" s="78"/>
      <c r="E25" s="79"/>
      <c r="F25" s="83" t="s">
        <v>34</v>
      </c>
      <c r="G25" s="83">
        <v>1</v>
      </c>
      <c r="H25" s="61"/>
      <c r="I25" s="62"/>
      <c r="J25" s="25">
        <f t="shared" si="0"/>
        <v>0</v>
      </c>
    </row>
    <row r="26" spans="1:10" s="23" customFormat="1" x14ac:dyDescent="0.25">
      <c r="A26" s="93" t="s">
        <v>39</v>
      </c>
      <c r="B26" s="77" t="s">
        <v>54</v>
      </c>
      <c r="C26" s="78"/>
      <c r="D26" s="78"/>
      <c r="E26" s="79"/>
      <c r="F26" s="83" t="s">
        <v>32</v>
      </c>
      <c r="G26" s="83">
        <v>45</v>
      </c>
      <c r="H26" s="61"/>
      <c r="I26" s="62"/>
      <c r="J26" s="25">
        <f t="shared" si="0"/>
        <v>0</v>
      </c>
    </row>
    <row r="27" spans="1:10" s="23" customFormat="1" x14ac:dyDescent="0.25">
      <c r="A27" s="93" t="s">
        <v>40</v>
      </c>
      <c r="B27" s="77" t="s">
        <v>55</v>
      </c>
      <c r="C27" s="78"/>
      <c r="D27" s="78"/>
      <c r="E27" s="79"/>
      <c r="F27" s="83" t="s">
        <v>32</v>
      </c>
      <c r="G27" s="83">
        <v>71</v>
      </c>
      <c r="H27" s="61"/>
      <c r="I27" s="62"/>
      <c r="J27" s="25">
        <f t="shared" si="0"/>
        <v>0</v>
      </c>
    </row>
    <row r="28" spans="1:10" s="23" customFormat="1" x14ac:dyDescent="0.25">
      <c r="A28" s="93" t="s">
        <v>41</v>
      </c>
      <c r="B28" s="77" t="s">
        <v>56</v>
      </c>
      <c r="C28" s="78"/>
      <c r="D28" s="78"/>
      <c r="E28" s="79"/>
      <c r="F28" s="83" t="s">
        <v>32</v>
      </c>
      <c r="G28" s="83">
        <v>35</v>
      </c>
      <c r="H28" s="61"/>
      <c r="I28" s="62"/>
      <c r="J28" s="25">
        <f t="shared" si="0"/>
        <v>0</v>
      </c>
    </row>
    <row r="29" spans="1:10" s="23" customFormat="1" x14ac:dyDescent="0.25">
      <c r="A29" s="93" t="s">
        <v>42</v>
      </c>
      <c r="B29" s="77" t="s">
        <v>57</v>
      </c>
      <c r="C29" s="78"/>
      <c r="D29" s="78"/>
      <c r="E29" s="79"/>
      <c r="F29" s="83" t="s">
        <v>32</v>
      </c>
      <c r="G29" s="83">
        <v>30</v>
      </c>
      <c r="H29" s="61"/>
      <c r="I29" s="62"/>
      <c r="J29" s="25">
        <f t="shared" si="0"/>
        <v>0</v>
      </c>
    </row>
    <row r="30" spans="1:10" s="23" customFormat="1" x14ac:dyDescent="0.25">
      <c r="A30" s="93" t="s">
        <v>43</v>
      </c>
      <c r="B30" s="77" t="s">
        <v>58</v>
      </c>
      <c r="C30" s="78"/>
      <c r="D30" s="78"/>
      <c r="E30" s="79"/>
      <c r="F30" s="83" t="s">
        <v>34</v>
      </c>
      <c r="G30" s="83">
        <v>6</v>
      </c>
      <c r="H30" s="61"/>
      <c r="I30" s="62"/>
      <c r="J30" s="25">
        <f t="shared" si="0"/>
        <v>0</v>
      </c>
    </row>
    <row r="31" spans="1:10" s="23" customFormat="1" x14ac:dyDescent="0.25">
      <c r="A31" s="93" t="s">
        <v>44</v>
      </c>
      <c r="B31" s="77" t="s">
        <v>59</v>
      </c>
      <c r="C31" s="78"/>
      <c r="D31" s="78"/>
      <c r="E31" s="79"/>
      <c r="F31" s="83" t="s">
        <v>34</v>
      </c>
      <c r="G31" s="83">
        <v>6</v>
      </c>
      <c r="H31" s="61"/>
      <c r="I31" s="62"/>
      <c r="J31" s="25">
        <f t="shared" si="0"/>
        <v>0</v>
      </c>
    </row>
    <row r="32" spans="1:10" s="23" customFormat="1" ht="87" customHeight="1" x14ac:dyDescent="0.25">
      <c r="A32" s="93" t="s">
        <v>45</v>
      </c>
      <c r="B32" s="77" t="s">
        <v>60</v>
      </c>
      <c r="C32" s="78"/>
      <c r="D32" s="78"/>
      <c r="E32" s="79"/>
      <c r="F32" s="83" t="s">
        <v>34</v>
      </c>
      <c r="G32" s="83">
        <v>18</v>
      </c>
      <c r="H32" s="61"/>
      <c r="I32" s="62"/>
      <c r="J32" s="25">
        <f t="shared" si="0"/>
        <v>0</v>
      </c>
    </row>
    <row r="33" spans="1:10" s="23" customFormat="1" ht="86.25" customHeight="1" x14ac:dyDescent="0.25">
      <c r="A33" s="93" t="s">
        <v>46</v>
      </c>
      <c r="B33" s="77" t="s">
        <v>61</v>
      </c>
      <c r="C33" s="78"/>
      <c r="D33" s="78"/>
      <c r="E33" s="79"/>
      <c r="F33" s="83" t="s">
        <v>34</v>
      </c>
      <c r="G33" s="83">
        <v>10</v>
      </c>
      <c r="H33" s="61"/>
      <c r="I33" s="62"/>
      <c r="J33" s="25">
        <f t="shared" si="0"/>
        <v>0</v>
      </c>
    </row>
    <row r="34" spans="1:10" s="23" customFormat="1" ht="63" customHeight="1" x14ac:dyDescent="0.25">
      <c r="A34" s="93" t="s">
        <v>47</v>
      </c>
      <c r="B34" s="77" t="s">
        <v>62</v>
      </c>
      <c r="C34" s="78"/>
      <c r="D34" s="78"/>
      <c r="E34" s="79"/>
      <c r="F34" s="83" t="s">
        <v>34</v>
      </c>
      <c r="G34" s="83">
        <v>11</v>
      </c>
      <c r="H34" s="61"/>
      <c r="I34" s="62"/>
      <c r="J34" s="25">
        <f t="shared" si="0"/>
        <v>0</v>
      </c>
    </row>
    <row r="35" spans="1:10" s="23" customFormat="1" x14ac:dyDescent="0.25">
      <c r="A35" s="94">
        <v>3</v>
      </c>
      <c r="B35" s="90" t="s">
        <v>48</v>
      </c>
      <c r="C35" s="91"/>
      <c r="D35" s="91"/>
      <c r="E35" s="92"/>
      <c r="F35" s="103"/>
      <c r="G35" s="104"/>
      <c r="H35" s="104"/>
      <c r="I35" s="104"/>
      <c r="J35" s="105"/>
    </row>
    <row r="36" spans="1:10" s="23" customFormat="1" ht="36" customHeight="1" x14ac:dyDescent="0.25">
      <c r="A36" s="93" t="s">
        <v>69</v>
      </c>
      <c r="B36" s="77" t="s">
        <v>63</v>
      </c>
      <c r="C36" s="78"/>
      <c r="D36" s="78"/>
      <c r="E36" s="79"/>
      <c r="F36" s="83" t="s">
        <v>33</v>
      </c>
      <c r="G36" s="83">
        <v>57</v>
      </c>
      <c r="H36" s="61"/>
      <c r="I36" s="62"/>
      <c r="J36" s="25">
        <f t="shared" si="0"/>
        <v>0</v>
      </c>
    </row>
    <row r="37" spans="1:10" s="23" customFormat="1" x14ac:dyDescent="0.25">
      <c r="A37" s="93" t="s">
        <v>70</v>
      </c>
      <c r="B37" s="77" t="s">
        <v>64</v>
      </c>
      <c r="C37" s="78"/>
      <c r="D37" s="78"/>
      <c r="E37" s="79"/>
      <c r="F37" s="83" t="s">
        <v>33</v>
      </c>
      <c r="G37" s="83">
        <v>57</v>
      </c>
      <c r="H37" s="61"/>
      <c r="I37" s="62"/>
      <c r="J37" s="25">
        <f t="shared" si="0"/>
        <v>0</v>
      </c>
    </row>
    <row r="38" spans="1:10" s="23" customFormat="1" x14ac:dyDescent="0.25">
      <c r="A38" s="93" t="s">
        <v>71</v>
      </c>
      <c r="B38" s="77" t="s">
        <v>65</v>
      </c>
      <c r="C38" s="78"/>
      <c r="D38" s="78"/>
      <c r="E38" s="79"/>
      <c r="F38" s="83" t="s">
        <v>32</v>
      </c>
      <c r="G38" s="83">
        <v>34</v>
      </c>
      <c r="H38" s="61"/>
      <c r="I38" s="62"/>
      <c r="J38" s="25">
        <f t="shared" si="0"/>
        <v>0</v>
      </c>
    </row>
    <row r="39" spans="1:10" s="23" customFormat="1" x14ac:dyDescent="0.25">
      <c r="A39" s="96">
        <v>4</v>
      </c>
      <c r="B39" s="97" t="s">
        <v>72</v>
      </c>
      <c r="C39" s="98"/>
      <c r="D39" s="98"/>
      <c r="E39" s="99"/>
      <c r="F39" s="103"/>
      <c r="G39" s="104"/>
      <c r="H39" s="104"/>
      <c r="I39" s="104"/>
      <c r="J39" s="105"/>
    </row>
    <row r="40" spans="1:10" s="23" customFormat="1" x14ac:dyDescent="0.25">
      <c r="A40" s="93">
        <v>4.0999999999999996</v>
      </c>
      <c r="B40" s="77" t="s">
        <v>66</v>
      </c>
      <c r="C40" s="78"/>
      <c r="D40" s="78"/>
      <c r="E40" s="95"/>
      <c r="F40" s="83" t="s">
        <v>33</v>
      </c>
      <c r="G40" s="45">
        <v>57</v>
      </c>
      <c r="H40" s="61"/>
      <c r="I40" s="62"/>
      <c r="J40" s="25">
        <f t="shared" si="0"/>
        <v>0</v>
      </c>
    </row>
    <row r="41" spans="1:10" s="23" customFormat="1" x14ac:dyDescent="0.25">
      <c r="A41" s="94">
        <v>5</v>
      </c>
      <c r="B41" s="97" t="s">
        <v>73</v>
      </c>
      <c r="C41" s="98"/>
      <c r="D41" s="98"/>
      <c r="E41" s="99"/>
      <c r="F41" s="103"/>
      <c r="G41" s="104"/>
      <c r="H41" s="104"/>
      <c r="I41" s="104"/>
      <c r="J41" s="105"/>
    </row>
    <row r="42" spans="1:10" s="23" customFormat="1" x14ac:dyDescent="0.25">
      <c r="A42" s="24">
        <v>5.0999999999999996</v>
      </c>
      <c r="B42" s="77" t="s">
        <v>67</v>
      </c>
      <c r="C42" s="78"/>
      <c r="D42" s="78"/>
      <c r="E42" s="79"/>
      <c r="F42" s="83" t="s">
        <v>33</v>
      </c>
      <c r="G42" s="83">
        <v>80</v>
      </c>
      <c r="H42" s="61"/>
      <c r="I42" s="62"/>
      <c r="J42" s="25">
        <f t="shared" si="0"/>
        <v>0</v>
      </c>
    </row>
    <row r="43" spans="1:10" s="23" customFormat="1" x14ac:dyDescent="0.25">
      <c r="A43" s="24">
        <v>5.2</v>
      </c>
      <c r="B43" s="80" t="s">
        <v>68</v>
      </c>
      <c r="C43" s="81"/>
      <c r="D43" s="81"/>
      <c r="E43" s="82"/>
      <c r="F43" s="83" t="s">
        <v>32</v>
      </c>
      <c r="G43" s="83">
        <v>40</v>
      </c>
      <c r="H43" s="55"/>
      <c r="I43" s="55"/>
      <c r="J43" s="25">
        <f t="shared" si="0"/>
        <v>0</v>
      </c>
    </row>
    <row r="44" spans="1:10" s="22" customFormat="1" ht="22.5" customHeight="1" x14ac:dyDescent="0.25">
      <c r="A44" s="71"/>
      <c r="B44" s="72"/>
      <c r="C44" s="72"/>
      <c r="D44" s="72"/>
      <c r="E44" s="72"/>
      <c r="F44" s="72"/>
      <c r="G44" s="73"/>
      <c r="H44" s="60" t="s">
        <v>18</v>
      </c>
      <c r="I44" s="60"/>
      <c r="J44" s="27">
        <f>SUM(J20:J43)</f>
        <v>0</v>
      </c>
    </row>
    <row r="45" spans="1:10" s="22" customFormat="1" ht="22.15" customHeight="1" x14ac:dyDescent="0.25">
      <c r="A45" s="70" t="s">
        <v>19</v>
      </c>
      <c r="B45" s="70"/>
      <c r="C45" s="70"/>
      <c r="D45" s="70"/>
      <c r="E45" s="70"/>
      <c r="F45" s="70"/>
      <c r="G45" s="70"/>
      <c r="H45" s="57" t="s">
        <v>21</v>
      </c>
      <c r="I45" s="58"/>
      <c r="J45" s="28"/>
    </row>
    <row r="46" spans="1:10" s="22" customFormat="1" ht="29.25" customHeight="1" x14ac:dyDescent="0.25">
      <c r="A46" s="70"/>
      <c r="B46" s="70"/>
      <c r="C46" s="70"/>
      <c r="D46" s="70"/>
      <c r="E46" s="70"/>
      <c r="F46" s="70"/>
      <c r="G46" s="70"/>
      <c r="H46" s="29" t="s">
        <v>20</v>
      </c>
      <c r="I46" s="36">
        <v>0.05</v>
      </c>
      <c r="J46" s="30">
        <f>+ROUND(J44*I46,0)</f>
        <v>0</v>
      </c>
    </row>
    <row r="47" spans="1:10" s="22" customFormat="1" ht="54" customHeight="1" x14ac:dyDescent="0.25">
      <c r="A47" s="63" t="s">
        <v>31</v>
      </c>
      <c r="B47" s="64"/>
      <c r="C47" s="64"/>
      <c r="D47" s="64"/>
      <c r="E47" s="64"/>
      <c r="F47" s="64"/>
      <c r="G47" s="65"/>
      <c r="H47" s="26" t="s">
        <v>22</v>
      </c>
      <c r="I47" s="36">
        <v>0.1</v>
      </c>
      <c r="J47" s="31">
        <f>+ROUND(J44*I47,0)</f>
        <v>0</v>
      </c>
    </row>
    <row r="48" spans="1:10" s="22" customFormat="1" ht="73.900000000000006" customHeight="1" x14ac:dyDescent="0.25">
      <c r="A48" s="66"/>
      <c r="B48" s="64"/>
      <c r="C48" s="64"/>
      <c r="D48" s="64"/>
      <c r="E48" s="64"/>
      <c r="F48" s="64"/>
      <c r="G48" s="65"/>
      <c r="H48" s="32" t="s">
        <v>23</v>
      </c>
      <c r="I48" s="37">
        <v>0.08</v>
      </c>
      <c r="J48" s="30">
        <f>+ROUND(J44*I48,0)</f>
        <v>0</v>
      </c>
    </row>
    <row r="49" spans="1:10" s="22" customFormat="1" ht="54" customHeight="1" x14ac:dyDescent="0.25">
      <c r="A49" s="66"/>
      <c r="B49" s="64"/>
      <c r="C49" s="64"/>
      <c r="D49" s="64"/>
      <c r="E49" s="64"/>
      <c r="F49" s="64"/>
      <c r="G49" s="65"/>
      <c r="H49" s="57" t="s">
        <v>24</v>
      </c>
      <c r="I49" s="58"/>
      <c r="J49" s="30">
        <f>+J44+J46+J47+J48</f>
        <v>0</v>
      </c>
    </row>
    <row r="50" spans="1:10" s="22" customFormat="1" ht="54" customHeight="1" x14ac:dyDescent="0.25">
      <c r="A50" s="66"/>
      <c r="B50" s="64"/>
      <c r="C50" s="64"/>
      <c r="D50" s="64"/>
      <c r="E50" s="64"/>
      <c r="F50" s="64"/>
      <c r="G50" s="65"/>
      <c r="H50" s="33" t="s">
        <v>25</v>
      </c>
      <c r="I50" s="37">
        <v>0.19</v>
      </c>
      <c r="J50" s="30">
        <f>+ROUND(J48*I50,0)</f>
        <v>0</v>
      </c>
    </row>
    <row r="51" spans="1:10" s="22" customFormat="1" ht="54" customHeight="1" x14ac:dyDescent="0.25">
      <c r="A51" s="67"/>
      <c r="B51" s="68"/>
      <c r="C51" s="68"/>
      <c r="D51" s="68"/>
      <c r="E51" s="68"/>
      <c r="F51" s="68"/>
      <c r="G51" s="69"/>
      <c r="H51" s="57" t="s">
        <v>26</v>
      </c>
      <c r="I51" s="58"/>
      <c r="J51" s="31">
        <f>+J49+J50</f>
        <v>0</v>
      </c>
    </row>
    <row r="52" spans="1:10" x14ac:dyDescent="0.25">
      <c r="A52" s="38"/>
      <c r="B52" s="38"/>
      <c r="C52" s="38"/>
      <c r="D52" s="38"/>
      <c r="E52" s="38"/>
      <c r="F52" s="39"/>
      <c r="G52" s="40"/>
      <c r="H52" s="38"/>
      <c r="I52" s="41"/>
      <c r="J52" s="41"/>
    </row>
    <row r="53" spans="1:10" ht="27" customHeight="1" x14ac:dyDescent="0.25">
      <c r="A53" s="38"/>
      <c r="B53" s="38"/>
      <c r="C53" s="38"/>
      <c r="D53" s="38"/>
      <c r="E53" s="38"/>
      <c r="F53" s="42"/>
      <c r="G53" s="43"/>
      <c r="H53" s="41"/>
      <c r="I53" s="41"/>
      <c r="J53" s="41"/>
    </row>
    <row r="54" spans="1:10" ht="27" customHeight="1" x14ac:dyDescent="0.25">
      <c r="A54" s="38"/>
      <c r="B54" s="38"/>
      <c r="C54" s="38"/>
      <c r="D54" s="38"/>
      <c r="E54" s="38"/>
      <c r="F54" s="42"/>
      <c r="G54" s="43"/>
      <c r="H54" s="41"/>
      <c r="I54" s="41"/>
      <c r="J54" s="41"/>
    </row>
    <row r="55" spans="1:10" ht="27" customHeight="1" thickBot="1" x14ac:dyDescent="0.3">
      <c r="A55" s="38"/>
      <c r="B55" s="56"/>
      <c r="C55" s="56"/>
      <c r="D55" s="38"/>
      <c r="E55" s="39"/>
      <c r="F55" s="42"/>
      <c r="G55" s="43"/>
      <c r="H55" s="41"/>
      <c r="I55" s="41"/>
      <c r="J55" s="41"/>
    </row>
    <row r="56" spans="1:10" x14ac:dyDescent="0.25">
      <c r="A56" s="38"/>
      <c r="B56" s="46" t="s">
        <v>27</v>
      </c>
      <c r="C56" s="46"/>
      <c r="D56" s="38"/>
      <c r="E56" s="38"/>
      <c r="F56" s="42"/>
      <c r="G56" s="43"/>
      <c r="H56" s="41"/>
      <c r="I56" s="41"/>
      <c r="J56" s="41"/>
    </row>
    <row r="57" spans="1:10" x14ac:dyDescent="0.25">
      <c r="A57" s="38"/>
      <c r="B57" s="38"/>
      <c r="C57" s="38"/>
      <c r="D57" s="38"/>
      <c r="E57" s="38"/>
      <c r="F57" s="42"/>
      <c r="G57" s="43"/>
      <c r="H57" s="41"/>
      <c r="I57" s="41"/>
      <c r="J57" s="41"/>
    </row>
    <row r="58" spans="1:10" x14ac:dyDescent="0.25">
      <c r="A58" s="44" t="s">
        <v>74</v>
      </c>
      <c r="B58" s="38"/>
      <c r="C58" s="38"/>
      <c r="D58" s="38"/>
      <c r="E58" s="38"/>
      <c r="F58" s="42"/>
      <c r="G58" s="43"/>
      <c r="H58" s="41"/>
      <c r="I58" s="41"/>
      <c r="J58" s="41"/>
    </row>
    <row r="59" spans="1:10" x14ac:dyDescent="0.25">
      <c r="F59" s="34"/>
      <c r="G59" s="22"/>
      <c r="H59" s="8"/>
    </row>
    <row r="60" spans="1:10" x14ac:dyDescent="0.25">
      <c r="F60" s="34"/>
      <c r="G60" s="22"/>
      <c r="H60" s="8"/>
    </row>
    <row r="61" spans="1:10" x14ac:dyDescent="0.25">
      <c r="F61" s="34"/>
      <c r="G61" s="22"/>
      <c r="H61" s="8"/>
    </row>
    <row r="62" spans="1:10" x14ac:dyDescent="0.25">
      <c r="F62" s="34"/>
      <c r="G62" s="22"/>
      <c r="H62" s="8"/>
    </row>
  </sheetData>
  <sheetProtection formatRows="0" insertRows="0" deleteRows="0"/>
  <dataConsolidate/>
  <mergeCells count="71">
    <mergeCell ref="F41:J41"/>
    <mergeCell ref="B40:E40"/>
    <mergeCell ref="B42:E42"/>
    <mergeCell ref="B19:E19"/>
    <mergeCell ref="B24:E24"/>
    <mergeCell ref="B35:E35"/>
    <mergeCell ref="B39:E39"/>
    <mergeCell ref="B41:E41"/>
    <mergeCell ref="F19:J19"/>
    <mergeCell ref="F24:J24"/>
    <mergeCell ref="F35:J35"/>
    <mergeCell ref="F39:J39"/>
    <mergeCell ref="H38:I38"/>
    <mergeCell ref="H40:I40"/>
    <mergeCell ref="H42:I42"/>
    <mergeCell ref="B25:E25"/>
    <mergeCell ref="B26:E26"/>
    <mergeCell ref="B27:E27"/>
    <mergeCell ref="B28:E28"/>
    <mergeCell ref="B29:E29"/>
    <mergeCell ref="B30:E30"/>
    <mergeCell ref="B31:E31"/>
    <mergeCell ref="B32:E32"/>
    <mergeCell ref="B33:E33"/>
    <mergeCell ref="B34:E34"/>
    <mergeCell ref="B36:E36"/>
    <mergeCell ref="B37:E37"/>
    <mergeCell ref="B38:E38"/>
    <mergeCell ref="B22:E22"/>
    <mergeCell ref="A44:G44"/>
    <mergeCell ref="B23:E23"/>
    <mergeCell ref="B43:E43"/>
    <mergeCell ref="H25:I25"/>
    <mergeCell ref="H26:I26"/>
    <mergeCell ref="H27:I27"/>
    <mergeCell ref="H28:I28"/>
    <mergeCell ref="H29:I29"/>
    <mergeCell ref="H30:I30"/>
    <mergeCell ref="H31:I31"/>
    <mergeCell ref="H32:I32"/>
    <mergeCell ref="H33:I33"/>
    <mergeCell ref="H34:I34"/>
    <mergeCell ref="H36:I36"/>
    <mergeCell ref="H37:I37"/>
    <mergeCell ref="H43:I43"/>
    <mergeCell ref="B55:C55"/>
    <mergeCell ref="H51:I51"/>
    <mergeCell ref="H18:I18"/>
    <mergeCell ref="H49:I49"/>
    <mergeCell ref="H44:I44"/>
    <mergeCell ref="H20:I20"/>
    <mergeCell ref="H21:I21"/>
    <mergeCell ref="H45:I45"/>
    <mergeCell ref="H23:I23"/>
    <mergeCell ref="H22:I22"/>
    <mergeCell ref="B18:E18"/>
    <mergeCell ref="A47:G51"/>
    <mergeCell ref="A45:G46"/>
    <mergeCell ref="B20:E20"/>
    <mergeCell ref="B21:E21"/>
    <mergeCell ref="A2:A5"/>
    <mergeCell ref="D11:F11"/>
    <mergeCell ref="B3:I3"/>
    <mergeCell ref="B2:I2"/>
    <mergeCell ref="B4:I5"/>
    <mergeCell ref="A11:B15"/>
    <mergeCell ref="A9:B9"/>
    <mergeCell ref="E9:F9"/>
    <mergeCell ref="I9:J9"/>
    <mergeCell ref="D13:F13"/>
    <mergeCell ref="D15:F15"/>
  </mergeCells>
  <dataValidations count="2">
    <dataValidation type="whole" allowBlank="1" showInputMessage="1" showErrorMessage="1" sqref="H42:H43 H20:H23 H25:H34 H40 H36:H38" xr:uid="{00000000-0002-0000-0000-000000000000}">
      <formula1>0</formula1>
      <formula2>100000000</formula2>
    </dataValidation>
    <dataValidation type="decimal" errorStyle="warning" allowBlank="1" showInputMessage="1" showErrorMessage="1" errorTitle="CONTIENE MAS DE DOSCIMALES" sqref="G20:G23 G25:G34 G36:G38 G40 G42:G43" xr:uid="{00000000-0002-0000-0000-000001000000}">
      <formula1>0</formula1>
      <formula2>1E+38</formula2>
    </dataValidation>
  </dataValidations>
  <pageMargins left="0.70866141732283472" right="0.70866141732283472" top="0.74803149606299213" bottom="0.74803149606299213" header="0.31496062992125984" footer="0.31496062992125984"/>
  <pageSetup paperSize="5" scale="78"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Hoja2!$D$7:$D$8</xm:f>
          </x14:formula1>
          <xm:sqref>I50</xm:sqref>
        </x14:dataValidation>
        <x14:dataValidation type="list" allowBlank="1" showInputMessage="1" showErrorMessage="1" xr:uid="{00000000-0002-0000-0000-000003000000}">
          <x14:formula1>
            <xm:f>Hoja2!$G$7:$G$31</xm:f>
          </x14:formula1>
          <xm:sqref>I46</xm:sqref>
        </x14:dataValidation>
        <x14:dataValidation type="list" allowBlank="1" showInputMessage="1" showErrorMessage="1" xr:uid="{00000000-0002-0000-0000-000004000000}">
          <x14:formula1>
            <xm:f>Hoja2!$G$33:$G$57</xm:f>
          </x14:formula1>
          <xm:sqref>I47</xm:sqref>
        </x14:dataValidation>
        <x14:dataValidation type="list" allowBlank="1" showInputMessage="1" showErrorMessage="1" xr:uid="{00000000-0002-0000-0000-000005000000}">
          <x14:formula1>
            <xm:f>Hoja2!$G$59:$G$83</xm:f>
          </x14:formula1>
          <xm:sqref>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28</v>
      </c>
      <c r="D7" s="1">
        <v>0</v>
      </c>
      <c r="F7" s="74"/>
      <c r="G7" s="3">
        <v>0.01</v>
      </c>
    </row>
    <row r="8" spans="3:7" x14ac:dyDescent="0.25">
      <c r="C8" t="s">
        <v>25</v>
      </c>
      <c r="D8" s="1">
        <v>0.19</v>
      </c>
      <c r="F8" s="74"/>
      <c r="G8" s="3">
        <v>0.02</v>
      </c>
    </row>
    <row r="9" spans="3:7" x14ac:dyDescent="0.25">
      <c r="D9" s="1"/>
      <c r="F9" s="74"/>
      <c r="G9" s="3">
        <v>0.03</v>
      </c>
    </row>
    <row r="10" spans="3:7" x14ac:dyDescent="0.25">
      <c r="D10" s="1"/>
      <c r="F10" s="74"/>
      <c r="G10" s="3">
        <v>0.04</v>
      </c>
    </row>
    <row r="11" spans="3:7" x14ac:dyDescent="0.25">
      <c r="D11" s="1"/>
      <c r="F11" s="74"/>
      <c r="G11" s="3">
        <v>0.05</v>
      </c>
    </row>
    <row r="12" spans="3:7" x14ac:dyDescent="0.25">
      <c r="D12" s="1"/>
      <c r="F12" s="74"/>
      <c r="G12" s="3">
        <v>0.06</v>
      </c>
    </row>
    <row r="13" spans="3:7" x14ac:dyDescent="0.25">
      <c r="D13" s="1"/>
      <c r="F13" s="74"/>
      <c r="G13" s="3">
        <v>7.0000000000000007E-2</v>
      </c>
    </row>
    <row r="14" spans="3:7" x14ac:dyDescent="0.25">
      <c r="D14" s="1"/>
      <c r="F14" s="74"/>
      <c r="G14" s="3">
        <v>0.08</v>
      </c>
    </row>
    <row r="15" spans="3:7" x14ac:dyDescent="0.25">
      <c r="D15" s="1"/>
      <c r="F15" s="74"/>
      <c r="G15" s="3">
        <v>0.09</v>
      </c>
    </row>
    <row r="16" spans="3:7" x14ac:dyDescent="0.25">
      <c r="D16" s="1"/>
      <c r="F16" s="74"/>
      <c r="G16" s="3">
        <v>0.1</v>
      </c>
    </row>
    <row r="17" spans="4:7" x14ac:dyDescent="0.25">
      <c r="D17" s="1"/>
      <c r="F17" s="74"/>
      <c r="G17" s="3">
        <v>0.11</v>
      </c>
    </row>
    <row r="18" spans="4:7" x14ac:dyDescent="0.25">
      <c r="D18" s="1"/>
      <c r="F18" s="74"/>
      <c r="G18" s="3">
        <v>0.12</v>
      </c>
    </row>
    <row r="19" spans="4:7" x14ac:dyDescent="0.25">
      <c r="D19" s="1"/>
      <c r="F19" s="74"/>
      <c r="G19" s="3">
        <v>0.13</v>
      </c>
    </row>
    <row r="20" spans="4:7" x14ac:dyDescent="0.25">
      <c r="F20" s="74"/>
      <c r="G20" s="3">
        <v>0.14000000000000001</v>
      </c>
    </row>
    <row r="21" spans="4:7" x14ac:dyDescent="0.25">
      <c r="F21" s="74"/>
      <c r="G21" s="3">
        <v>0.15</v>
      </c>
    </row>
    <row r="22" spans="4:7" x14ac:dyDescent="0.25">
      <c r="F22" s="74"/>
      <c r="G22" s="3">
        <v>0.16</v>
      </c>
    </row>
    <row r="23" spans="4:7" x14ac:dyDescent="0.25">
      <c r="F23" s="74"/>
      <c r="G23" s="3">
        <v>0.17</v>
      </c>
    </row>
    <row r="24" spans="4:7" x14ac:dyDescent="0.25">
      <c r="F24" s="74"/>
      <c r="G24" s="3">
        <v>0.18</v>
      </c>
    </row>
    <row r="25" spans="4:7" x14ac:dyDescent="0.25">
      <c r="F25" s="74"/>
      <c r="G25" s="3">
        <v>0.19</v>
      </c>
    </row>
    <row r="26" spans="4:7" x14ac:dyDescent="0.25">
      <c r="F26" s="74"/>
      <c r="G26" s="3">
        <v>0.2</v>
      </c>
    </row>
    <row r="27" spans="4:7" x14ac:dyDescent="0.25">
      <c r="F27" s="74"/>
      <c r="G27" s="3">
        <v>0.21</v>
      </c>
    </row>
    <row r="28" spans="4:7" x14ac:dyDescent="0.25">
      <c r="F28" s="74"/>
      <c r="G28" s="3">
        <v>0.22</v>
      </c>
    </row>
    <row r="29" spans="4:7" x14ac:dyDescent="0.25">
      <c r="F29" s="74"/>
      <c r="G29" s="3">
        <v>0.23</v>
      </c>
    </row>
    <row r="30" spans="4:7" x14ac:dyDescent="0.25">
      <c r="F30" s="74"/>
      <c r="G30" s="3">
        <v>0.24</v>
      </c>
    </row>
    <row r="31" spans="4:7" x14ac:dyDescent="0.25">
      <c r="F31" s="74"/>
      <c r="G31" s="3">
        <v>0.25</v>
      </c>
    </row>
    <row r="32" spans="4:7" x14ac:dyDescent="0.25">
      <c r="F32" s="2"/>
    </row>
    <row r="33" spans="6:7" x14ac:dyDescent="0.25">
      <c r="F33" s="74" t="s">
        <v>22</v>
      </c>
      <c r="G33" s="3">
        <v>0.01</v>
      </c>
    </row>
    <row r="34" spans="6:7" x14ac:dyDescent="0.25">
      <c r="F34" s="74"/>
      <c r="G34" s="3">
        <v>0.02</v>
      </c>
    </row>
    <row r="35" spans="6:7" x14ac:dyDescent="0.25">
      <c r="F35" s="74"/>
      <c r="G35" s="3">
        <v>0.03</v>
      </c>
    </row>
    <row r="36" spans="6:7" x14ac:dyDescent="0.25">
      <c r="F36" s="74"/>
      <c r="G36" s="3">
        <v>0.04</v>
      </c>
    </row>
    <row r="37" spans="6:7" x14ac:dyDescent="0.25">
      <c r="F37" s="74"/>
      <c r="G37" s="3">
        <v>0.05</v>
      </c>
    </row>
    <row r="38" spans="6:7" x14ac:dyDescent="0.25">
      <c r="F38" s="74"/>
      <c r="G38" s="3">
        <v>0.06</v>
      </c>
    </row>
    <row r="39" spans="6:7" x14ac:dyDescent="0.25">
      <c r="F39" s="74"/>
      <c r="G39" s="3">
        <v>7.0000000000000007E-2</v>
      </c>
    </row>
    <row r="40" spans="6:7" x14ac:dyDescent="0.25">
      <c r="F40" s="74"/>
      <c r="G40" s="3">
        <v>0.08</v>
      </c>
    </row>
    <row r="41" spans="6:7" x14ac:dyDescent="0.25">
      <c r="F41" s="74"/>
      <c r="G41" s="3">
        <v>0.09</v>
      </c>
    </row>
    <row r="42" spans="6:7" x14ac:dyDescent="0.25">
      <c r="F42" s="74"/>
      <c r="G42" s="3">
        <v>0.1</v>
      </c>
    </row>
    <row r="43" spans="6:7" x14ac:dyDescent="0.25">
      <c r="F43" s="74"/>
      <c r="G43" s="3">
        <v>0.11</v>
      </c>
    </row>
    <row r="44" spans="6:7" x14ac:dyDescent="0.25">
      <c r="F44" s="74"/>
      <c r="G44" s="3">
        <v>0.12</v>
      </c>
    </row>
    <row r="45" spans="6:7" x14ac:dyDescent="0.25">
      <c r="F45" s="74"/>
      <c r="G45" s="3">
        <v>0.13</v>
      </c>
    </row>
    <row r="46" spans="6:7" x14ac:dyDescent="0.25">
      <c r="F46" s="74"/>
      <c r="G46" s="3">
        <v>0.14000000000000001</v>
      </c>
    </row>
    <row r="47" spans="6:7" x14ac:dyDescent="0.25">
      <c r="F47" s="74"/>
      <c r="G47" s="3">
        <v>0.15</v>
      </c>
    </row>
    <row r="48" spans="6:7" x14ac:dyDescent="0.25">
      <c r="F48" s="74"/>
      <c r="G48" s="3">
        <v>0.16</v>
      </c>
    </row>
    <row r="49" spans="6:7" x14ac:dyDescent="0.25">
      <c r="F49" s="74"/>
      <c r="G49" s="3">
        <v>0.17</v>
      </c>
    </row>
    <row r="50" spans="6:7" x14ac:dyDescent="0.25">
      <c r="F50" s="74"/>
      <c r="G50" s="3">
        <v>0.18</v>
      </c>
    </row>
    <row r="51" spans="6:7" x14ac:dyDescent="0.25">
      <c r="F51" s="74"/>
      <c r="G51" s="3">
        <v>0.19</v>
      </c>
    </row>
    <row r="52" spans="6:7" x14ac:dyDescent="0.25">
      <c r="F52" s="74"/>
      <c r="G52" s="3">
        <v>0.2</v>
      </c>
    </row>
    <row r="53" spans="6:7" x14ac:dyDescent="0.25">
      <c r="F53" s="74"/>
      <c r="G53" s="3">
        <v>0.21</v>
      </c>
    </row>
    <row r="54" spans="6:7" x14ac:dyDescent="0.25">
      <c r="F54" s="74"/>
      <c r="G54" s="3">
        <v>0.22</v>
      </c>
    </row>
    <row r="55" spans="6:7" x14ac:dyDescent="0.25">
      <c r="F55" s="74"/>
      <c r="G55" s="3">
        <v>0.23</v>
      </c>
    </row>
    <row r="56" spans="6:7" x14ac:dyDescent="0.25">
      <c r="F56" s="74"/>
      <c r="G56" s="3">
        <v>0.24</v>
      </c>
    </row>
    <row r="57" spans="6:7" x14ac:dyDescent="0.25">
      <c r="F57" s="74"/>
      <c r="G57" s="3">
        <v>0.25</v>
      </c>
    </row>
    <row r="59" spans="6:7" x14ac:dyDescent="0.25">
      <c r="F59" s="74" t="s">
        <v>23</v>
      </c>
      <c r="G59" s="3">
        <v>0.01</v>
      </c>
    </row>
    <row r="60" spans="6:7" x14ac:dyDescent="0.25">
      <c r="F60" s="74"/>
      <c r="G60" s="3">
        <v>0.02</v>
      </c>
    </row>
    <row r="61" spans="6:7" x14ac:dyDescent="0.25">
      <c r="F61" s="74"/>
      <c r="G61" s="3">
        <v>0.03</v>
      </c>
    </row>
    <row r="62" spans="6:7" x14ac:dyDescent="0.25">
      <c r="F62" s="74"/>
      <c r="G62" s="3">
        <v>0.04</v>
      </c>
    </row>
    <row r="63" spans="6:7" x14ac:dyDescent="0.25">
      <c r="F63" s="74"/>
      <c r="G63" s="3">
        <v>0.05</v>
      </c>
    </row>
    <row r="64" spans="6:7" x14ac:dyDescent="0.25">
      <c r="F64" s="74"/>
      <c r="G64" s="3">
        <v>0.06</v>
      </c>
    </row>
    <row r="65" spans="6:7" x14ac:dyDescent="0.25">
      <c r="F65" s="74"/>
      <c r="G65" s="3">
        <v>7.0000000000000007E-2</v>
      </c>
    </row>
    <row r="66" spans="6:7" x14ac:dyDescent="0.25">
      <c r="F66" s="74"/>
      <c r="G66" s="3">
        <v>0.08</v>
      </c>
    </row>
    <row r="67" spans="6:7" x14ac:dyDescent="0.25">
      <c r="F67" s="74"/>
      <c r="G67" s="3">
        <v>0.09</v>
      </c>
    </row>
    <row r="68" spans="6:7" x14ac:dyDescent="0.25">
      <c r="F68" s="74"/>
      <c r="G68" s="3">
        <v>0.1</v>
      </c>
    </row>
    <row r="69" spans="6:7" x14ac:dyDescent="0.25">
      <c r="F69" s="74"/>
      <c r="G69" s="3">
        <v>0.11</v>
      </c>
    </row>
    <row r="70" spans="6:7" x14ac:dyDescent="0.25">
      <c r="F70" s="74"/>
      <c r="G70" s="3">
        <v>0.12</v>
      </c>
    </row>
    <row r="71" spans="6:7" x14ac:dyDescent="0.25">
      <c r="F71" s="74"/>
      <c r="G71" s="3">
        <v>0.13</v>
      </c>
    </row>
    <row r="72" spans="6:7" x14ac:dyDescent="0.25">
      <c r="F72" s="74"/>
      <c r="G72" s="3">
        <v>0.14000000000000001</v>
      </c>
    </row>
    <row r="73" spans="6:7" x14ac:dyDescent="0.25">
      <c r="F73" s="74"/>
      <c r="G73" s="3">
        <v>0.15</v>
      </c>
    </row>
    <row r="74" spans="6:7" x14ac:dyDescent="0.25">
      <c r="F74" s="74"/>
      <c r="G74" s="3">
        <v>0.16</v>
      </c>
    </row>
    <row r="75" spans="6:7" x14ac:dyDescent="0.25">
      <c r="F75" s="74"/>
      <c r="G75" s="3">
        <v>0.17</v>
      </c>
    </row>
    <row r="76" spans="6:7" x14ac:dyDescent="0.25">
      <c r="F76" s="74"/>
      <c r="G76" s="3">
        <v>0.18</v>
      </c>
    </row>
    <row r="77" spans="6:7" x14ac:dyDescent="0.25">
      <c r="F77" s="74"/>
      <c r="G77" s="3">
        <v>0.19</v>
      </c>
    </row>
    <row r="78" spans="6:7" x14ac:dyDescent="0.25">
      <c r="F78" s="74"/>
      <c r="G78" s="3">
        <v>0.2</v>
      </c>
    </row>
    <row r="79" spans="6:7" x14ac:dyDescent="0.25">
      <c r="F79" s="74"/>
      <c r="G79" s="3">
        <v>0.21</v>
      </c>
    </row>
    <row r="80" spans="6:7" x14ac:dyDescent="0.25">
      <c r="F80" s="74"/>
      <c r="G80" s="3">
        <v>0.22</v>
      </c>
    </row>
    <row r="81" spans="6:7" x14ac:dyDescent="0.25">
      <c r="F81" s="74"/>
      <c r="G81" s="3">
        <v>0.23</v>
      </c>
    </row>
    <row r="82" spans="6:7" x14ac:dyDescent="0.25">
      <c r="F82" s="74"/>
      <c r="G82" s="3">
        <v>0.24</v>
      </c>
    </row>
    <row r="83" spans="6:7" x14ac:dyDescent="0.25">
      <c r="F83" s="74"/>
      <c r="G83" s="3">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D9641CCDED7C4F8914BEBDB2D22C1E" ma:contentTypeVersion="14" ma:contentTypeDescription="Create a new document." ma:contentTypeScope="" ma:versionID="6eee2132cb051c8bf4bc9e55b0a6445e">
  <xsd:schema xmlns:xsd="http://www.w3.org/2001/XMLSchema" xmlns:xs="http://www.w3.org/2001/XMLSchema" xmlns:p="http://schemas.microsoft.com/office/2006/metadata/properties" xmlns:ns3="4fb2affe-1ede-45b3-9e81-8e832989a265" xmlns:ns4="03a643bb-57ce-4445-b8af-b12e1b112752" targetNamespace="http://schemas.microsoft.com/office/2006/metadata/properties" ma:root="true" ma:fieldsID="0dda20c5f720744daac0c52b9805b163" ns3:_="" ns4:_="">
    <xsd:import namespace="4fb2affe-1ede-45b3-9e81-8e832989a265"/>
    <xsd:import namespace="03a643bb-57ce-4445-b8af-b12e1b1127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2affe-1ede-45b3-9e81-8e832989a26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a643bb-57ce-4445-b8af-b12e1b1127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022790-8C84-4A6A-BDCB-C4F21980D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2affe-1ede-45b3-9e81-8e832989a265"/>
    <ds:schemaRef ds:uri="03a643bb-57ce-4445-b8af-b12e1b1127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45FC2D-39E4-4757-AC82-DDE89D6D2BC7}">
  <ds:schemaRefs>
    <ds:schemaRef ds:uri="http://schemas.microsoft.com/sharepoint/v3/contenttype/forms"/>
  </ds:schemaRefs>
</ds:datastoreItem>
</file>

<file path=customXml/itemProps3.xml><?xml version="1.0" encoding="utf-8"?>
<ds:datastoreItem xmlns:ds="http://schemas.openxmlformats.org/officeDocument/2006/customXml" ds:itemID="{FDBD245A-E37A-4A11-BAB6-CE8BFA7BBA23}">
  <ds:schemaRefs>
    <ds:schemaRef ds:uri="http://schemas.microsoft.com/office/2006/documentManagement/types"/>
    <ds:schemaRef ds:uri="http://purl.org/dc/terms/"/>
    <ds:schemaRef ds:uri="4fb2affe-1ede-45b3-9e81-8e832989a265"/>
    <ds:schemaRef ds:uri="http://purl.org/dc/elements/1.1/"/>
    <ds:schemaRef ds:uri="http://schemas.microsoft.com/office/2006/metadata/properties"/>
    <ds:schemaRef ds:uri="http://schemas.openxmlformats.org/package/2006/metadata/core-properties"/>
    <ds:schemaRef ds:uri="03a643bb-57ce-4445-b8af-b12e1b112752"/>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GLORIA ANGELICA GOMEZ GOMEZ</cp:lastModifiedBy>
  <cp:revision/>
  <cp:lastPrinted>2022-09-16T20:01:54Z</cp:lastPrinted>
  <dcterms:created xsi:type="dcterms:W3CDTF">2017-04-28T13:22:52Z</dcterms:created>
  <dcterms:modified xsi:type="dcterms:W3CDTF">2022-12-01T23:39:35Z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0x01010037D9641CCDED7C4F8914BEBDB2D22C1E</vt:lpwstr>
  </property>
</Properties>
</file>