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356 ADQ AIRES ACONDICIONADO/DOCUMENTOS A PUBLICAR/"/>
    </mc:Choice>
  </mc:AlternateContent>
  <xr:revisionPtr revIDLastSave="319" documentId="8_{A2FB0E5F-75CD-42D5-841B-588E7552C16D}" xr6:coauthVersionLast="47" xr6:coauthVersionMax="47" xr10:uidLastSave="{36C0F784-1D5A-4DED-9109-989993F8D6C3}"/>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H20" i="1"/>
  <c r="J20" i="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<sst xmlns="http://schemas.openxmlformats.org/spreadsheetml/2006/main" count="47" uniqueCount="46">
  <si>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</si>
  <si>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</si>
  <si>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</si>
  <si>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</si>
  <si>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</si>
  <si>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</si>
  <si>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</si>
  <si>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</si>
  <si>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</si>
  <si>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</si>
  <si>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</si>
  <si>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</si>
  <si>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</si>
  <si>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</si>
  <si>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</si>
  <si>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</si>
  <si>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</si>
  <si>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</si>
  <si>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</si>
  <si>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</si>
  <si>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</si>
  <si>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</si>
  <si>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</si>
  <si>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</si>
  <si>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</si>
  <si>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</si>
  <si>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</si>
  <si>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</si>
  <si>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</si>
  <si>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</si>
  <si>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</si>
  <si>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</si>
  <si>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</si>
  <si>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</si>
  <si>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</si>
  <si>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</si>
  <si>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</si>
  <si>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</si>
  <si>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</si>
  <si>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</si>
  <si>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</si>
  <si>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</si>
  <si>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</si>
  <si>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</si>
  <si>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</si>
  <si>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Aire acondicionado tipo minisplit de 24000 BTU 230v, garantía de 1 año en todos sus componentes; 5 años en el compresor, capacidad de refrigeración 24000 BTU, color blanco, con control remoto, material de plástico, nivel de ruido 42 dB potencia de 7270.12 , sistema de enfriamiento con compresor. Tipo de filtro bacterias, carbón y tipo de refrigerante R410A. El equipo debe incluir todo costo en accesorios, acometida, instalación del tablero de control, puntos eléctricos, puntos de drenaje refrigeración y disposición de la unidad Max de 15 m hasta el condensador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</si>
</sst>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pplyProtection="1">
      <alignment horizontal="center" vertical="center" wrapText="1"/>
      <protection hidden="1"/>
    </xf>
    <xf numFmtId="0" fontId="1" fillId="0" borderId="28" xfId="0" applyFont="1" applyBorder="1" applyAlignment="1" applyProtection="1">
      <alignment horizontal="center" vertical="center" wrapText="1"/>
      <protection hidden="1"/>
    </xf>
    <xf numFmtId="0" fontId="1" fillId="0" borderId="28" xfId="0" applyFont="1" applyBorder="1" applyAlignment="1">
      <alignment horizontal="center"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hidden="1"/>
    </xf>
    <xf numFmtId="0" fontId="1" fillId="2" borderId="15" xfId="0" applyFont="1" applyFill="1" applyBorder="1" applyAlignment="1" applyProtection="1">
      <alignment horizontal="center"/>
      <protection hidden="1"/>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28" xfId="0" applyFont="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B14" zoomScale="70" zoomScaleNormal="70" zoomScaleSheetLayoutView="70" zoomScalePageLayoutView="55" workbookViewId="0">
      <selection activeCell="B34" sqref="B34:C35"/>
    </sheetView>
  </sheetViews>
  <sheetFormatPr baseColWidth="10" defaultColWidth="11.42578125" defaultRowHeight="15" x14ac:dyDescent="0.25"/>
  <cols>
    <col min="1" max="1" width="13.28515625" style="8" customWidth="1"/>
    <col min="2" max="2" width="94" style="31"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32"/>
      <c r="C11" s="13"/>
      <c r="E11" s="16"/>
      <c r="F11" s="16"/>
      <c r="G11" s="16"/>
      <c r="K11" s="17"/>
      <c r="L11" s="18"/>
      <c r="M11" s="18"/>
      <c r="N11" s="18"/>
    </row>
    <row r="12" spans="1:15" ht="30.75" customHeight="1" thickBot="1" x14ac:dyDescent="0.3">
      <c r="A12" s="47" t="s">
        <v>26</v>
      </c>
      <c r="B12" s="48"/>
      <c r="C12" s="19"/>
      <c r="D12" s="44" t="s">
        <v>17</v>
      </c>
      <c r="E12" s="45"/>
      <c r="F12" s="45"/>
      <c r="G12" s="46"/>
      <c r="H12" s="7"/>
      <c r="I12" s="33"/>
      <c r="J12" s="33"/>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33"/>
      <c r="J14" s="33"/>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33"/>
      <c r="J16" s="33"/>
      <c r="K16" s="17"/>
      <c r="L16" s="18"/>
      <c r="M16" s="18"/>
      <c r="N16" s="18"/>
    </row>
    <row r="17" spans="1:15" x14ac:dyDescent="0.25">
      <c r="A17" s="13"/>
      <c r="B17" s="32"/>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29" customHeight="1" x14ac:dyDescent="0.25">
      <c r="A20" s="28">
        <v>1</v>
      </c>
      <c r="B20" s="74" t="s">
        <v>45</v>
      </c>
      <c r="C20" s="29"/>
      <c r="D20" s="35">
        <v>6</v>
      </c>
      <c r="E20" s="34" t="s">
        <v>43</v>
      </c>
      <c r="F20" s="30"/>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42" customHeight="1" thickBot="1" x14ac:dyDescent="0.25">
      <c r="A21" s="19"/>
      <c r="B21" s="69"/>
      <c r="C21" s="69"/>
      <c r="D21" s="69"/>
      <c r="E21" s="69"/>
      <c r="F21" s="69"/>
      <c r="G21" s="69"/>
      <c r="H21" s="69"/>
      <c r="I21" s="69"/>
      <c r="J21" s="69"/>
      <c r="K21" s="69"/>
      <c r="L21" s="69"/>
      <c r="M21" s="70" t="s">
        <v>35</v>
      </c>
      <c r="N21" s="70"/>
      <c r="O21" s="27">
        <f>SUMIF(G:G,0%,L:L)</f>
        <v>0</v>
      </c>
    </row>
    <row r="22" spans="1:15" s="23" customFormat="1" ht="39" customHeight="1" thickBot="1" x14ac:dyDescent="0.25">
      <c r="A22" s="58" t="s">
        <v>24</v>
      </c>
      <c r="B22" s="59"/>
      <c r="C22" s="59"/>
      <c r="D22" s="59"/>
      <c r="E22" s="59"/>
      <c r="F22" s="59"/>
      <c r="G22" s="59"/>
      <c r="H22" s="59"/>
      <c r="I22" s="59"/>
      <c r="J22" s="59"/>
      <c r="K22" s="59"/>
      <c r="L22" s="59"/>
      <c r="M22" s="71" t="s">
        <v>10</v>
      </c>
      <c r="N22" s="71"/>
      <c r="O22" s="4">
        <f>SUMIF(G:G,5%,L:L)</f>
        <v>0</v>
      </c>
    </row>
    <row r="23" spans="1:15" s="23" customFormat="1" ht="30" customHeight="1" x14ac:dyDescent="0.2">
      <c r="A23" s="54" t="s">
        <v>42</v>
      </c>
      <c r="B23" s="55"/>
      <c r="C23" s="55"/>
      <c r="D23" s="55"/>
      <c r="E23" s="55"/>
      <c r="F23" s="55"/>
      <c r="G23" s="55"/>
      <c r="H23" s="55"/>
      <c r="I23" s="55"/>
      <c r="J23" s="55"/>
      <c r="K23" s="55"/>
      <c r="L23" s="56"/>
      <c r="M23" s="71" t="s">
        <v>11</v>
      </c>
      <c r="N23" s="71"/>
      <c r="O23" s="4">
        <f>SUMIF(G:G,19%,L:L)</f>
        <v>0</v>
      </c>
    </row>
    <row r="24" spans="1:15" s="23" customFormat="1" ht="30" customHeight="1" x14ac:dyDescent="0.2">
      <c r="A24" s="57"/>
      <c r="B24" s="57"/>
      <c r="C24" s="57"/>
      <c r="D24" s="57"/>
      <c r="E24" s="57"/>
      <c r="F24" s="57"/>
      <c r="G24" s="57"/>
      <c r="H24" s="57"/>
      <c r="I24" s="57"/>
      <c r="J24" s="57"/>
      <c r="K24" s="57"/>
      <c r="L24" s="57"/>
      <c r="M24" s="36" t="s">
        <v>7</v>
      </c>
      <c r="N24" s="37"/>
      <c r="O24" s="5">
        <f>SUM(O21:O23)</f>
        <v>0</v>
      </c>
    </row>
    <row r="25" spans="1:15" s="23" customFormat="1" ht="30" customHeight="1" x14ac:dyDescent="0.2">
      <c r="A25" s="57"/>
      <c r="B25" s="57"/>
      <c r="C25" s="57"/>
      <c r="D25" s="57"/>
      <c r="E25" s="57"/>
      <c r="F25" s="57"/>
      <c r="G25" s="57"/>
      <c r="H25" s="57"/>
      <c r="I25" s="57"/>
      <c r="J25" s="57"/>
      <c r="K25" s="57"/>
      <c r="L25" s="57"/>
      <c r="M25" s="72" t="s">
        <v>12</v>
      </c>
      <c r="N25" s="73"/>
      <c r="O25" s="6">
        <f>ROUND(O22*5%,0)</f>
        <v>0</v>
      </c>
    </row>
    <row r="26" spans="1:15" s="23" customFormat="1" ht="30" customHeight="1" x14ac:dyDescent="0.2">
      <c r="A26" s="57"/>
      <c r="B26" s="57"/>
      <c r="C26" s="57"/>
      <c r="D26" s="57"/>
      <c r="E26" s="57"/>
      <c r="F26" s="57"/>
      <c r="G26" s="57"/>
      <c r="H26" s="57"/>
      <c r="I26" s="57"/>
      <c r="J26" s="57"/>
      <c r="K26" s="57"/>
      <c r="L26" s="57"/>
      <c r="M26" s="72" t="s">
        <v>13</v>
      </c>
      <c r="N26" s="73"/>
      <c r="O26" s="4">
        <f>ROUND(O23*19%,0)</f>
        <v>0</v>
      </c>
    </row>
    <row r="27" spans="1:15" s="23" customFormat="1" ht="30" customHeight="1" x14ac:dyDescent="0.2">
      <c r="A27" s="57"/>
      <c r="B27" s="57"/>
      <c r="C27" s="57"/>
      <c r="D27" s="57"/>
      <c r="E27" s="57"/>
      <c r="F27" s="57"/>
      <c r="G27" s="57"/>
      <c r="H27" s="57"/>
      <c r="I27" s="57"/>
      <c r="J27" s="57"/>
      <c r="K27" s="57"/>
      <c r="L27" s="57"/>
      <c r="M27" s="36" t="s">
        <v>14</v>
      </c>
      <c r="N27" s="37"/>
      <c r="O27" s="5">
        <f>SUM(O25:O26)</f>
        <v>0</v>
      </c>
    </row>
    <row r="28" spans="1:15" s="23" customFormat="1" ht="30" customHeight="1" x14ac:dyDescent="0.2">
      <c r="A28" s="57"/>
      <c r="B28" s="57"/>
      <c r="C28" s="57"/>
      <c r="D28" s="57"/>
      <c r="E28" s="57"/>
      <c r="F28" s="57"/>
      <c r="G28" s="57"/>
      <c r="H28" s="57"/>
      <c r="I28" s="57"/>
      <c r="J28" s="57"/>
      <c r="K28" s="57"/>
      <c r="L28" s="57"/>
      <c r="M28" s="40" t="s">
        <v>33</v>
      </c>
      <c r="N28" s="41"/>
      <c r="O28" s="4">
        <f>SUMIF(I:I,8%,N:N)</f>
        <v>0</v>
      </c>
    </row>
    <row r="29" spans="1:15" s="23" customFormat="1" ht="37.5" customHeight="1" x14ac:dyDescent="0.2">
      <c r="A29" s="57"/>
      <c r="B29" s="57"/>
      <c r="C29" s="57"/>
      <c r="D29" s="57"/>
      <c r="E29" s="57"/>
      <c r="F29" s="57"/>
      <c r="G29" s="57"/>
      <c r="H29" s="57"/>
      <c r="I29" s="57"/>
      <c r="J29" s="57"/>
      <c r="K29" s="57"/>
      <c r="L29" s="57"/>
      <c r="M29" s="38" t="s">
        <v>32</v>
      </c>
      <c r="N29" s="39"/>
      <c r="O29" s="5">
        <f>SUM(O28)</f>
        <v>0</v>
      </c>
    </row>
    <row r="30" spans="1:15" s="23" customFormat="1" ht="44.25" customHeight="1" x14ac:dyDescent="0.2">
      <c r="A30" s="57"/>
      <c r="B30" s="57"/>
      <c r="C30" s="57"/>
      <c r="D30" s="57"/>
      <c r="E30" s="57"/>
      <c r="F30" s="57"/>
      <c r="G30" s="57"/>
      <c r="H30" s="57"/>
      <c r="I30" s="57"/>
      <c r="J30" s="57"/>
      <c r="K30" s="57"/>
      <c r="L30" s="57"/>
      <c r="M30" s="38" t="s">
        <v>15</v>
      </c>
      <c r="N30" s="39"/>
      <c r="O30" s="5">
        <f>+O24+O27+O29</f>
        <v>0</v>
      </c>
    </row>
    <row r="34" spans="1:3" x14ac:dyDescent="0.25">
      <c r="B34" s="67"/>
      <c r="C34" s="67"/>
    </row>
    <row r="35" spans="1:3" ht="15.75" thickBot="1" x14ac:dyDescent="0.3">
      <c r="B35" s="68"/>
      <c r="C35" s="68"/>
    </row>
    <row r="36" spans="1:3" x14ac:dyDescent="0.25">
      <c r="B36" s="61" t="s">
        <v>20</v>
      </c>
      <c r="C36" s="61"/>
    </row>
    <row r="38" spans="1:3" x14ac:dyDescent="0.25">
      <c r="A38" s="24" t="s">
        <v>44</v>
      </c>
    </row>
  </sheetData>
  <sheetProtection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2022-11-23T21:05:57Z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