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OneDrive - UNIVERSIDAD DE CUNDINAMARCA\CONTRATACION DIRECTA\F-CD 345\Documentos para 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L21" i="1"/>
  <c r="J21" i="1"/>
  <c r="H21" i="1"/>
  <c r="H20" i="1"/>
  <c r="J20" i="1"/>
  <c r="O23" i="1"/>
  <c r="O26" i="1" s="1"/>
  <c r="K21" i="1" l="1"/>
  <c r="M21" i="1"/>
  <c r="N21" i="1"/>
  <c r="N20" i="1"/>
  <c r="O20" i="1" s="1"/>
  <c r="K20" i="1"/>
  <c r="O29" i="1"/>
  <c r="O22" i="1"/>
  <c r="O21" i="1" l="1"/>
  <c r="O30" i="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<sst xmlns="http://schemas.openxmlformats.org/spreadsheetml/2006/main" count="51" uniqueCount="49">
  <si>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</si>
  <si>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</si>
  <si>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</si>
  <si>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</si>
  <si>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</si>
  <si>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</si>
  <si>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</si>
  <si>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</si>
  <si>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</si>
  <si>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</si>
  <si>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</si>
  <si>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</si>
  <si>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</si>
  <si>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</si>
  <si>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</si>
  <si>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</si>
  <si>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</si>
  <si>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</si>
  <si>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</si>
  <si>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</si>
  <si>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</si>
  <si>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</si>
  <si>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</si>
  <si>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</si>
  <si>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</si>
  <si>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</si>
  <si>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</si>
  <si>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</si>
  <si>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</si>
  <si>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</si>
  <si>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</si>
  <si>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</si>
  <si>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</si>
  <si>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</si>
  <si>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</si>
  <si>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</si>
  <si>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</si>
  <si>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</si>
  <si>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</si>
  <si>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</si>
  <si>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</si>
  <si>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</si>
  <si>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</si>
  <si>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</si>
  <si>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                                </t>
  </si>
  <si>
    <t xml:space="preserve">                              </t>
  </si>
  <si>
    <t xml:space="preserve">                </t>
  </si>
  <si>
    <t>LICENCIA AUTOCAD SECTOR EDUCACION 12 MESES</t>
  </si>
  <si>
    <t>LICENCIA ARCHICAD suscription SECTOR EDUCACION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</si>
</sst>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0" xfId="0" applyFont="1" applyFill="1" applyProtection="1"/>
    <xf numFmtId="0" fontId="1" fillId="2" borderId="0" xfId="0" applyFont="1" applyFill="1" applyAlignment="1" applyProtection="1">
      <alignment vertical="center"/>
    </xf>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3" fillId="2" borderId="0" xfId="0" applyFont="1" applyFill="1" applyAlignment="1" applyProtection="1">
      <alignment horizontal="left" vertical="center"/>
    </xf>
    <xf numFmtId="0" fontId="6" fillId="2" borderId="0" xfId="0" applyFont="1" applyFill="1" applyAlignment="1" applyProtection="1">
      <alignment horizontal="left"/>
    </xf>
    <xf numFmtId="0" fontId="9" fillId="2" borderId="0" xfId="0" applyFont="1" applyFill="1" applyAlignment="1" applyProtection="1">
      <alignment horizontal="left"/>
    </xf>
    <xf numFmtId="0" fontId="1" fillId="2" borderId="0" xfId="0" applyFont="1" applyFill="1" applyAlignment="1" applyProtection="1">
      <alignment horizontal="left"/>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0" fillId="2" borderId="0" xfId="0" applyFill="1" applyAlignment="1" applyProtection="1">
      <alignment vertical="center"/>
    </xf>
    <xf numFmtId="0" fontId="3" fillId="0" borderId="1" xfId="0" applyFont="1" applyBorder="1" applyAlignment="1" applyProtection="1">
      <alignment horizontal="center" vertical="center"/>
    </xf>
    <xf numFmtId="0" fontId="1" fillId="0" borderId="28" xfId="0" applyFont="1" applyBorder="1" applyAlignment="1" applyProtection="1">
      <alignment wrapText="1"/>
    </xf>
    <xf numFmtId="0" fontId="1" fillId="0" borderId="28"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0" fontId="3" fillId="2" borderId="15" xfId="0" applyFont="1" applyFill="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3" fillId="0" borderId="2" xfId="4" applyFont="1" applyBorder="1" applyProtection="1"/>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43" fontId="3" fillId="0" borderId="1" xfId="3" applyFont="1" applyBorder="1" applyAlignment="1" applyProtection="1">
      <alignment horizontal="center" vertical="center" wrapText="1"/>
    </xf>
    <xf numFmtId="43" fontId="3" fillId="0" borderId="1" xfId="4" applyFont="1" applyBorder="1" applyProtection="1"/>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1" xfId="4" applyFont="1" applyBorder="1" applyProtection="1"/>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1" xfId="4" applyFont="1" applyFill="1" applyBorder="1" applyProtection="1"/>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9" fillId="2" borderId="14" xfId="0" applyFont="1" applyFill="1" applyBorder="1" applyAlignment="1" applyProtection="1">
      <alignment horizontal="center"/>
    </xf>
    <xf numFmtId="0" fontId="3" fillId="0" borderId="0" xfId="0" applyFont="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tabSelected="1" topLeftCell="D16" zoomScale="80" zoomScaleNormal="80" zoomScaleSheetLayoutView="70" zoomScalePageLayoutView="55" workbookViewId="0">
      <selection activeCell="I20" sqref="I20"/>
    </sheetView>
  </sheetViews>
  <sheetFormatPr baseColWidth="10" defaultColWidth="11.453125" defaultRowHeight="14.5" x14ac:dyDescent="0.35"/>
  <cols>
    <col min="1" max="1" width="13.26953125" style="15" customWidth="1"/>
    <col min="2" max="2" width="94" style="16" customWidth="1"/>
    <col min="3" max="3" width="21" style="15" customWidth="1"/>
    <col min="4" max="4" width="16.1796875" style="15" customWidth="1"/>
    <col min="5" max="5" width="17" style="15" customWidth="1"/>
    <col min="6" max="6" width="13.54296875" style="15" customWidth="1"/>
    <col min="7" max="7" width="12.81640625" style="15" customWidth="1"/>
    <col min="8" max="8" width="15" style="15" customWidth="1"/>
    <col min="9" max="9" width="20.26953125" style="15" customWidth="1"/>
    <col min="10" max="10" width="15" style="15" customWidth="1"/>
    <col min="11" max="11" width="17.81640625" style="18" customWidth="1"/>
    <col min="12" max="13" width="16.7265625" style="18" customWidth="1"/>
    <col min="14" max="14" width="14.7265625" style="18" customWidth="1"/>
    <col min="15" max="15" width="18.7265625" style="18" customWidth="1"/>
    <col min="16" max="16384" width="11.453125" style="18"/>
  </cols>
  <sheetData>
    <row r="1" spans="1:15" x14ac:dyDescent="0.35">
      <c r="B1" s="16" t="s">
        <v>45</v>
      </c>
      <c r="F1" s="17"/>
    </row>
    <row r="2" spans="1:15" ht="15.75" customHeight="1" x14ac:dyDescent="0.35">
      <c r="A2" s="19"/>
      <c r="B2" s="20" t="s">
        <v>0</v>
      </c>
      <c r="C2" s="20"/>
      <c r="D2" s="20"/>
      <c r="E2" s="20"/>
      <c r="F2" s="20"/>
      <c r="G2" s="20"/>
      <c r="H2" s="20"/>
      <c r="I2" s="20"/>
      <c r="J2" s="20"/>
      <c r="K2" s="20"/>
      <c r="L2" s="20"/>
      <c r="M2" s="20"/>
      <c r="N2" s="21" t="s">
        <v>36</v>
      </c>
      <c r="O2" s="21"/>
    </row>
    <row r="3" spans="1:15" ht="15.75" customHeight="1" x14ac:dyDescent="0.35">
      <c r="A3" s="19"/>
      <c r="B3" s="20" t="s">
        <v>1</v>
      </c>
      <c r="C3" s="20"/>
      <c r="D3" s="20"/>
      <c r="E3" s="20"/>
      <c r="F3" s="20"/>
      <c r="G3" s="20"/>
      <c r="H3" s="20"/>
      <c r="I3" s="20"/>
      <c r="J3" s="20"/>
      <c r="K3" s="20"/>
      <c r="L3" s="20"/>
      <c r="M3" s="20"/>
      <c r="N3" s="21" t="s">
        <v>39</v>
      </c>
      <c r="O3" s="21"/>
    </row>
    <row r="4" spans="1:15" ht="16.5" customHeight="1" x14ac:dyDescent="0.35">
      <c r="A4" s="19"/>
      <c r="B4" s="20" t="s">
        <v>35</v>
      </c>
      <c r="C4" s="20"/>
      <c r="D4" s="20"/>
      <c r="E4" s="20"/>
      <c r="F4" s="20"/>
      <c r="G4" s="20"/>
      <c r="H4" s="20"/>
      <c r="I4" s="20"/>
      <c r="J4" s="20"/>
      <c r="K4" s="20"/>
      <c r="L4" s="20"/>
      <c r="M4" s="20"/>
      <c r="N4" s="21" t="s">
        <v>40</v>
      </c>
      <c r="O4" s="21"/>
    </row>
    <row r="5" spans="1:15" ht="15" customHeight="1" x14ac:dyDescent="0.35">
      <c r="A5" s="19"/>
      <c r="B5" s="20"/>
      <c r="C5" s="20"/>
      <c r="D5" s="20"/>
      <c r="E5" s="20"/>
      <c r="F5" s="20"/>
      <c r="G5" s="20"/>
      <c r="H5" s="20"/>
      <c r="I5" s="20"/>
      <c r="J5" s="20"/>
      <c r="K5" s="20"/>
      <c r="L5" s="20"/>
      <c r="M5" s="20"/>
      <c r="N5" s="21" t="s">
        <v>37</v>
      </c>
      <c r="O5" s="21"/>
    </row>
    <row r="7" spans="1:15" x14ac:dyDescent="0.35">
      <c r="A7" s="22" t="s">
        <v>38</v>
      </c>
    </row>
    <row r="8" spans="1:15" x14ac:dyDescent="0.35">
      <c r="A8" s="22"/>
    </row>
    <row r="9" spans="1:15" x14ac:dyDescent="0.35">
      <c r="A9" s="23" t="s">
        <v>28</v>
      </c>
    </row>
    <row r="10" spans="1:15" ht="25.5" customHeight="1" x14ac:dyDescent="0.35">
      <c r="A10" s="7" t="s">
        <v>27</v>
      </c>
      <c r="B10" s="7"/>
      <c r="C10" s="24" t="s">
        <v>44</v>
      </c>
      <c r="E10" s="25" t="s">
        <v>21</v>
      </c>
      <c r="F10" s="8"/>
      <c r="G10" s="9"/>
      <c r="K10" s="26" t="s">
        <v>16</v>
      </c>
      <c r="L10" s="10"/>
      <c r="M10" s="11"/>
      <c r="N10" s="12"/>
    </row>
    <row r="11" spans="1:15" ht="15" thickBot="1" x14ac:dyDescent="0.4">
      <c r="A11" s="24"/>
      <c r="B11" s="27"/>
      <c r="C11" s="24"/>
      <c r="E11" s="28"/>
      <c r="F11" s="28"/>
      <c r="G11" s="28"/>
      <c r="K11" s="29"/>
      <c r="L11" s="30"/>
      <c r="M11" s="30"/>
      <c r="N11" s="30"/>
    </row>
    <row r="12" spans="1:15" ht="30.75" customHeight="1" thickBot="1" x14ac:dyDescent="0.4">
      <c r="A12" s="31" t="s">
        <v>46</v>
      </c>
      <c r="B12" s="32"/>
      <c r="C12" s="33"/>
      <c r="D12" s="34" t="s">
        <v>17</v>
      </c>
      <c r="E12" s="35"/>
      <c r="F12" s="35"/>
      <c r="G12" s="36"/>
      <c r="H12" s="2"/>
      <c r="I12" s="37"/>
      <c r="J12" s="37"/>
      <c r="K12" s="29"/>
    </row>
    <row r="13" spans="1:15" ht="15" thickBot="1" x14ac:dyDescent="0.4">
      <c r="A13" s="38"/>
      <c r="B13" s="39"/>
      <c r="C13" s="33"/>
      <c r="D13" s="30"/>
      <c r="E13" s="28"/>
      <c r="F13" s="28"/>
      <c r="G13" s="28"/>
      <c r="K13" s="29"/>
    </row>
    <row r="14" spans="1:15" ht="30" customHeight="1" thickBot="1" x14ac:dyDescent="0.4">
      <c r="A14" s="38"/>
      <c r="B14" s="39"/>
      <c r="C14" s="33"/>
      <c r="D14" s="34" t="s">
        <v>18</v>
      </c>
      <c r="E14" s="35"/>
      <c r="F14" s="35"/>
      <c r="G14" s="36"/>
      <c r="H14" s="2"/>
      <c r="I14" s="37"/>
      <c r="J14" s="37"/>
      <c r="K14" s="29"/>
    </row>
    <row r="15" spans="1:15" ht="18.75" customHeight="1" thickBot="1" x14ac:dyDescent="0.4">
      <c r="A15" s="38"/>
      <c r="B15" s="39"/>
      <c r="C15" s="33"/>
      <c r="E15" s="28"/>
      <c r="F15" s="28"/>
      <c r="G15" s="28"/>
      <c r="K15" s="29"/>
    </row>
    <row r="16" spans="1:15" ht="24" customHeight="1" thickBot="1" x14ac:dyDescent="0.4">
      <c r="A16" s="40"/>
      <c r="B16" s="41"/>
      <c r="C16" s="33"/>
      <c r="D16" s="34" t="s">
        <v>22</v>
      </c>
      <c r="E16" s="35"/>
      <c r="F16" s="35"/>
      <c r="G16" s="36"/>
      <c r="H16" s="2"/>
      <c r="I16" s="37"/>
      <c r="J16" s="37"/>
      <c r="K16" s="29"/>
      <c r="L16" s="30"/>
      <c r="M16" s="30"/>
      <c r="N16" s="30"/>
    </row>
    <row r="17" spans="1:15" x14ac:dyDescent="0.35">
      <c r="A17" s="24"/>
      <c r="B17" s="27"/>
      <c r="C17" s="24"/>
      <c r="E17" s="28"/>
      <c r="F17" s="28"/>
      <c r="G17" s="28"/>
      <c r="K17" s="29"/>
      <c r="L17" s="30"/>
      <c r="M17" s="30"/>
      <c r="N17" s="30"/>
    </row>
    <row r="19" spans="1:15" s="45" customFormat="1" ht="111.75" customHeight="1" x14ac:dyDescent="0.35">
      <c r="A19" s="42" t="s">
        <v>26</v>
      </c>
      <c r="B19" s="42" t="s">
        <v>2</v>
      </c>
      <c r="C19" s="42" t="s">
        <v>19</v>
      </c>
      <c r="D19" s="42" t="s">
        <v>3</v>
      </c>
      <c r="E19" s="42" t="s">
        <v>23</v>
      </c>
      <c r="F19" s="43" t="s">
        <v>4</v>
      </c>
      <c r="G19" s="44" t="s">
        <v>25</v>
      </c>
      <c r="H19" s="43" t="s">
        <v>5</v>
      </c>
      <c r="I19" s="43" t="s">
        <v>30</v>
      </c>
      <c r="J19" s="43" t="s">
        <v>33</v>
      </c>
      <c r="K19" s="43" t="s">
        <v>6</v>
      </c>
      <c r="L19" s="43" t="s">
        <v>7</v>
      </c>
      <c r="M19" s="43" t="s">
        <v>8</v>
      </c>
      <c r="N19" s="43" t="s">
        <v>29</v>
      </c>
      <c r="O19" s="43" t="s">
        <v>9</v>
      </c>
    </row>
    <row r="20" spans="1:15" s="45" customFormat="1" ht="103.5" customHeight="1" x14ac:dyDescent="0.3">
      <c r="A20" s="46">
        <v>1</v>
      </c>
      <c r="B20" s="47" t="s">
        <v>47</v>
      </c>
      <c r="C20" s="5"/>
      <c r="D20" s="48">
        <v>1</v>
      </c>
      <c r="E20" s="48" t="s">
        <v>42</v>
      </c>
      <c r="F20" s="6"/>
      <c r="G20" s="4">
        <v>0</v>
      </c>
      <c r="H20" s="49">
        <f t="shared" ref="H20" si="0">+ROUND(F20*G20,0)</f>
        <v>0</v>
      </c>
      <c r="I20" s="4">
        <v>0</v>
      </c>
      <c r="J20" s="49">
        <f t="shared" ref="J20" si="1">ROUND(F20*I20,0)</f>
        <v>0</v>
      </c>
      <c r="K20" s="49">
        <f t="shared" ref="K20" si="2">ROUND(F20+H20+J20,0)</f>
        <v>0</v>
      </c>
      <c r="L20" s="49">
        <f>ROUND(F20*D20,0)</f>
        <v>0</v>
      </c>
      <c r="M20" s="49">
        <f>ROUND(L20*G20,0)</f>
        <v>0</v>
      </c>
      <c r="N20" s="49">
        <f t="shared" ref="N20" si="3">ROUND(L20*I20,0)</f>
        <v>0</v>
      </c>
      <c r="O20" s="50">
        <f t="shared" ref="O20" si="4">ROUND(L20+N20+M20,0)</f>
        <v>0</v>
      </c>
    </row>
    <row r="21" spans="1:15" s="45" customFormat="1" ht="81" customHeight="1" x14ac:dyDescent="0.3">
      <c r="A21" s="46">
        <v>2</v>
      </c>
      <c r="B21" s="47" t="s">
        <v>48</v>
      </c>
      <c r="C21" s="5"/>
      <c r="D21" s="48">
        <v>1</v>
      </c>
      <c r="E21" s="48" t="s">
        <v>42</v>
      </c>
      <c r="F21" s="6"/>
      <c r="G21" s="4">
        <v>0</v>
      </c>
      <c r="H21" s="49">
        <f t="shared" ref="H21" si="5">+ROUND(F21*G21,0)</f>
        <v>0</v>
      </c>
      <c r="I21" s="4">
        <v>0</v>
      </c>
      <c r="J21" s="49">
        <f t="shared" ref="J21" si="6">ROUND(F21*I21,0)</f>
        <v>0</v>
      </c>
      <c r="K21" s="49">
        <f t="shared" ref="K21" si="7">ROUND(F21+H21+J21,0)</f>
        <v>0</v>
      </c>
      <c r="L21" s="49">
        <f t="shared" ref="L21" si="8">ROUND(F21*D21,0)</f>
        <v>0</v>
      </c>
      <c r="M21" s="49">
        <f t="shared" ref="M21" si="9">ROUND(L21*G21,0)</f>
        <v>0</v>
      </c>
      <c r="N21" s="49">
        <f t="shared" ref="N21" si="10">ROUND(L21*I21,0)</f>
        <v>0</v>
      </c>
      <c r="O21" s="50">
        <f t="shared" ref="O21" si="11">ROUND(L21+N21+M21,0)</f>
        <v>0</v>
      </c>
    </row>
    <row r="22" spans="1:15" s="45" customFormat="1" ht="81" customHeight="1" thickBot="1" x14ac:dyDescent="0.3">
      <c r="A22" s="33"/>
      <c r="B22" s="51"/>
      <c r="C22" s="51"/>
      <c r="D22" s="51"/>
      <c r="E22" s="51"/>
      <c r="F22" s="51"/>
      <c r="G22" s="51"/>
      <c r="H22" s="51"/>
      <c r="I22" s="51"/>
      <c r="J22" s="51"/>
      <c r="K22" s="51"/>
      <c r="L22" s="51"/>
      <c r="M22" s="52" t="s">
        <v>34</v>
      </c>
      <c r="N22" s="52"/>
      <c r="O22" s="53">
        <f>SUMIF(G:G,0%,L:L)</f>
        <v>0</v>
      </c>
    </row>
    <row r="23" spans="1:15" s="45" customFormat="1" ht="81" customHeight="1" thickBot="1" x14ac:dyDescent="0.3">
      <c r="A23" s="54" t="s">
        <v>24</v>
      </c>
      <c r="B23" s="55"/>
      <c r="C23" s="55"/>
      <c r="D23" s="55"/>
      <c r="E23" s="55"/>
      <c r="F23" s="55"/>
      <c r="G23" s="55"/>
      <c r="H23" s="55"/>
      <c r="I23" s="55"/>
      <c r="J23" s="55"/>
      <c r="K23" s="55"/>
      <c r="L23" s="55"/>
      <c r="M23" s="56" t="s">
        <v>10</v>
      </c>
      <c r="N23" s="56"/>
      <c r="O23" s="57">
        <f>SUMIF(G:G,5%,L:L)</f>
        <v>0</v>
      </c>
    </row>
    <row r="24" spans="1:15" s="45" customFormat="1" ht="81" customHeight="1" x14ac:dyDescent="0.25">
      <c r="A24" s="58" t="s">
        <v>41</v>
      </c>
      <c r="B24" s="59"/>
      <c r="C24" s="59"/>
      <c r="D24" s="59"/>
      <c r="E24" s="59"/>
      <c r="F24" s="59"/>
      <c r="G24" s="59"/>
      <c r="H24" s="59"/>
      <c r="I24" s="59"/>
      <c r="J24" s="59"/>
      <c r="K24" s="59"/>
      <c r="L24" s="60"/>
      <c r="M24" s="56" t="s">
        <v>11</v>
      </c>
      <c r="N24" s="56"/>
      <c r="O24" s="57">
        <f>SUMIF(G:G,19%,L:L)</f>
        <v>0</v>
      </c>
    </row>
    <row r="25" spans="1:15" s="45" customFormat="1" ht="81" customHeight="1" x14ac:dyDescent="0.3">
      <c r="A25" s="61"/>
      <c r="B25" s="61"/>
      <c r="C25" s="61"/>
      <c r="D25" s="61"/>
      <c r="E25" s="61"/>
      <c r="F25" s="61"/>
      <c r="G25" s="61"/>
      <c r="H25" s="61"/>
      <c r="I25" s="61"/>
      <c r="J25" s="61"/>
      <c r="K25" s="61"/>
      <c r="L25" s="61"/>
      <c r="M25" s="62" t="s">
        <v>7</v>
      </c>
      <c r="N25" s="63"/>
      <c r="O25" s="64">
        <f>SUM(O22:O24)</f>
        <v>0</v>
      </c>
    </row>
    <row r="26" spans="1:15" s="45" customFormat="1" ht="81" customHeight="1" x14ac:dyDescent="0.25">
      <c r="A26" s="61"/>
      <c r="B26" s="61"/>
      <c r="C26" s="61"/>
      <c r="D26" s="61"/>
      <c r="E26" s="61"/>
      <c r="F26" s="61"/>
      <c r="G26" s="61"/>
      <c r="H26" s="61"/>
      <c r="I26" s="61"/>
      <c r="J26" s="61"/>
      <c r="K26" s="61"/>
      <c r="L26" s="61"/>
      <c r="M26" s="65" t="s">
        <v>12</v>
      </c>
      <c r="N26" s="66"/>
      <c r="O26" s="67">
        <f>ROUND(O23*5%,0)</f>
        <v>0</v>
      </c>
    </row>
    <row r="27" spans="1:15" s="45" customFormat="1" ht="81" customHeight="1" x14ac:dyDescent="0.25">
      <c r="A27" s="61"/>
      <c r="B27" s="61"/>
      <c r="C27" s="61"/>
      <c r="D27" s="61"/>
      <c r="E27" s="61"/>
      <c r="F27" s="61"/>
      <c r="G27" s="61"/>
      <c r="H27" s="61"/>
      <c r="I27" s="61"/>
      <c r="J27" s="61"/>
      <c r="K27" s="61"/>
      <c r="L27" s="61"/>
      <c r="M27" s="65" t="s">
        <v>13</v>
      </c>
      <c r="N27" s="66"/>
      <c r="O27" s="57">
        <f>ROUND(O24*19%,0)</f>
        <v>0</v>
      </c>
    </row>
    <row r="28" spans="1:15" s="45" customFormat="1" ht="81" customHeight="1" x14ac:dyDescent="0.3">
      <c r="A28" s="61"/>
      <c r="B28" s="61"/>
      <c r="C28" s="61"/>
      <c r="D28" s="61"/>
      <c r="E28" s="61"/>
      <c r="F28" s="61"/>
      <c r="G28" s="61"/>
      <c r="H28" s="61"/>
      <c r="I28" s="61"/>
      <c r="J28" s="61"/>
      <c r="K28" s="61"/>
      <c r="L28" s="61"/>
      <c r="M28" s="62" t="s">
        <v>14</v>
      </c>
      <c r="N28" s="63"/>
      <c r="O28" s="64">
        <f>SUM(O26:O27)</f>
        <v>0</v>
      </c>
    </row>
    <row r="29" spans="1:15" s="45" customFormat="1" ht="81" customHeight="1" x14ac:dyDescent="0.25">
      <c r="A29" s="61"/>
      <c r="B29" s="61"/>
      <c r="C29" s="61"/>
      <c r="D29" s="61"/>
      <c r="E29" s="61"/>
      <c r="F29" s="61"/>
      <c r="G29" s="61"/>
      <c r="H29" s="61"/>
      <c r="I29" s="61"/>
      <c r="J29" s="61"/>
      <c r="K29" s="61"/>
      <c r="L29" s="61"/>
      <c r="M29" s="68" t="s">
        <v>32</v>
      </c>
      <c r="N29" s="69"/>
      <c r="O29" s="57">
        <f>SUMIF(I:I,8%,N:N)</f>
        <v>0</v>
      </c>
    </row>
    <row r="30" spans="1:15" s="45" customFormat="1" ht="81" customHeight="1" x14ac:dyDescent="0.3">
      <c r="A30" s="61"/>
      <c r="B30" s="61"/>
      <c r="C30" s="61"/>
      <c r="D30" s="61"/>
      <c r="E30" s="61"/>
      <c r="F30" s="61"/>
      <c r="G30" s="61"/>
      <c r="H30" s="61"/>
      <c r="I30" s="61"/>
      <c r="J30" s="61"/>
      <c r="K30" s="61"/>
      <c r="L30" s="61"/>
      <c r="M30" s="70" t="s">
        <v>31</v>
      </c>
      <c r="N30" s="71"/>
      <c r="O30" s="64">
        <f>SUM(O29)</f>
        <v>0</v>
      </c>
    </row>
    <row r="31" spans="1:15" s="45" customFormat="1" ht="81" customHeight="1" x14ac:dyDescent="0.3">
      <c r="A31" s="61"/>
      <c r="B31" s="61"/>
      <c r="C31" s="61"/>
      <c r="D31" s="61"/>
      <c r="E31" s="61"/>
      <c r="F31" s="61"/>
      <c r="G31" s="61"/>
      <c r="H31" s="61"/>
      <c r="I31" s="61"/>
      <c r="J31" s="61"/>
      <c r="K31" s="61"/>
      <c r="L31" s="61"/>
      <c r="M31" s="70" t="s">
        <v>15</v>
      </c>
      <c r="N31" s="71"/>
      <c r="O31" s="64">
        <f>+O25+O28+O30</f>
        <v>0</v>
      </c>
    </row>
    <row r="32" spans="1:15" s="45" customFormat="1" ht="81" customHeight="1" x14ac:dyDescent="0.35">
      <c r="A32" s="15"/>
      <c r="B32" s="16"/>
      <c r="C32" s="15"/>
      <c r="D32" s="15"/>
      <c r="E32" s="15"/>
      <c r="F32" s="15"/>
      <c r="G32" s="15"/>
      <c r="H32" s="15"/>
      <c r="I32" s="15"/>
      <c r="J32" s="15"/>
      <c r="K32" s="18"/>
      <c r="L32" s="18"/>
      <c r="M32" s="18"/>
      <c r="N32" s="18"/>
      <c r="O32" s="18"/>
    </row>
    <row r="33" spans="1:15" s="45" customFormat="1" ht="81" customHeight="1" x14ac:dyDescent="0.35">
      <c r="A33" s="15"/>
      <c r="B33" s="16"/>
      <c r="C33" s="15"/>
      <c r="D33" s="15"/>
      <c r="E33" s="15"/>
      <c r="F33" s="15"/>
      <c r="G33" s="15"/>
      <c r="H33" s="15"/>
      <c r="I33" s="15"/>
      <c r="J33" s="15"/>
      <c r="K33" s="18"/>
      <c r="L33" s="18"/>
      <c r="M33" s="18"/>
      <c r="N33" s="18"/>
      <c r="O33" s="18"/>
    </row>
    <row r="34" spans="1:15" s="45" customFormat="1" ht="81" customHeight="1" x14ac:dyDescent="0.35">
      <c r="A34" s="15"/>
      <c r="B34" s="16"/>
      <c r="C34" s="15"/>
      <c r="D34" s="15"/>
      <c r="E34" s="15"/>
      <c r="F34" s="15"/>
      <c r="G34" s="15"/>
      <c r="H34" s="15"/>
      <c r="I34" s="15"/>
      <c r="J34" s="15"/>
      <c r="K34" s="18"/>
      <c r="L34" s="18"/>
      <c r="M34" s="18"/>
      <c r="N34" s="18"/>
      <c r="O34" s="18"/>
    </row>
    <row r="35" spans="1:15" s="45" customFormat="1" ht="81" customHeight="1" x14ac:dyDescent="0.35">
      <c r="A35" s="15"/>
      <c r="B35" s="13"/>
      <c r="C35" s="13"/>
      <c r="D35" s="15"/>
      <c r="E35" s="15"/>
      <c r="F35" s="15"/>
      <c r="G35" s="15"/>
      <c r="H35" s="15"/>
      <c r="I35" s="15"/>
      <c r="J35" s="15"/>
      <c r="K35" s="18"/>
      <c r="L35" s="18"/>
      <c r="M35" s="18"/>
      <c r="N35" s="18"/>
      <c r="O35" s="18"/>
    </row>
    <row r="36" spans="1:15" s="45" customFormat="1" ht="81" customHeight="1" thickBot="1" x14ac:dyDescent="0.4">
      <c r="A36" s="15"/>
      <c r="B36" s="14"/>
      <c r="C36" s="14"/>
      <c r="D36" s="15"/>
      <c r="E36" s="15"/>
      <c r="F36" s="15"/>
      <c r="G36" s="15"/>
      <c r="H36" s="15"/>
      <c r="I36" s="15"/>
      <c r="J36" s="15"/>
      <c r="K36" s="18"/>
      <c r="L36" s="18"/>
      <c r="M36" s="18"/>
      <c r="N36" s="18"/>
      <c r="O36" s="18"/>
    </row>
    <row r="37" spans="1:15" s="45" customFormat="1" ht="81" customHeight="1" x14ac:dyDescent="0.35">
      <c r="A37" s="15"/>
      <c r="B37" s="72" t="s">
        <v>20</v>
      </c>
      <c r="C37" s="72"/>
      <c r="D37" s="15"/>
      <c r="E37" s="15"/>
      <c r="F37" s="15"/>
      <c r="G37" s="15"/>
      <c r="H37" s="15"/>
      <c r="I37" s="15"/>
      <c r="J37" s="15"/>
      <c r="K37" s="18"/>
      <c r="L37" s="18"/>
      <c r="M37" s="18"/>
      <c r="N37" s="18"/>
      <c r="O37" s="18"/>
    </row>
    <row r="38" spans="1:15" s="45" customFormat="1" ht="81" customHeight="1" x14ac:dyDescent="0.35">
      <c r="A38" s="15"/>
      <c r="B38" s="16"/>
      <c r="C38" s="15"/>
      <c r="D38" s="15"/>
      <c r="E38" s="15"/>
      <c r="F38" s="15"/>
      <c r="G38" s="15"/>
      <c r="H38" s="15"/>
      <c r="I38" s="15"/>
      <c r="J38" s="15"/>
      <c r="K38" s="18"/>
      <c r="L38" s="18"/>
      <c r="M38" s="18"/>
      <c r="N38" s="18"/>
      <c r="O38" s="18"/>
    </row>
    <row r="39" spans="1:15" s="45" customFormat="1" ht="81" customHeight="1" x14ac:dyDescent="0.35">
      <c r="A39" s="73" t="s">
        <v>43</v>
      </c>
      <c r="B39" s="16"/>
      <c r="C39" s="15"/>
      <c r="D39" s="15"/>
      <c r="E39" s="15"/>
      <c r="F39" s="15"/>
      <c r="G39" s="15"/>
      <c r="H39" s="15"/>
      <c r="I39" s="15"/>
      <c r="J39" s="15"/>
      <c r="K39" s="18"/>
      <c r="L39" s="18"/>
      <c r="M39" s="18"/>
      <c r="N39" s="18"/>
      <c r="O39" s="18"/>
    </row>
    <row r="40" spans="1:15" s="45" customFormat="1" ht="81" customHeight="1" x14ac:dyDescent="0.35">
      <c r="A40" s="15"/>
      <c r="B40" s="16"/>
      <c r="C40" s="15"/>
      <c r="D40" s="15"/>
      <c r="E40" s="15"/>
      <c r="F40" s="15"/>
      <c r="G40" s="15"/>
      <c r="H40" s="15"/>
      <c r="I40" s="15"/>
      <c r="J40" s="15"/>
      <c r="K40" s="18"/>
      <c r="L40" s="18"/>
      <c r="M40" s="18"/>
      <c r="N40" s="18"/>
      <c r="O40" s="18"/>
    </row>
    <row r="41" spans="1:15" s="45" customFormat="1" ht="84" customHeight="1" x14ac:dyDescent="0.35">
      <c r="A41" s="15"/>
      <c r="B41" s="16"/>
      <c r="C41" s="15"/>
      <c r="D41" s="15"/>
      <c r="E41" s="15"/>
      <c r="F41" s="15"/>
      <c r="G41" s="15"/>
      <c r="H41" s="15"/>
      <c r="I41" s="15"/>
      <c r="J41" s="15"/>
      <c r="K41" s="18"/>
      <c r="L41" s="18"/>
      <c r="M41" s="18"/>
      <c r="N41" s="18"/>
      <c r="O41" s="18"/>
    </row>
    <row r="42" spans="1:15" s="45" customFormat="1" ht="42" customHeight="1" x14ac:dyDescent="0.35">
      <c r="A42" s="15"/>
      <c r="B42" s="16"/>
      <c r="C42" s="15"/>
      <c r="D42" s="15"/>
      <c r="E42" s="15"/>
      <c r="F42" s="15"/>
      <c r="G42" s="15"/>
      <c r="H42" s="15"/>
      <c r="I42" s="15"/>
      <c r="J42" s="15"/>
      <c r="K42" s="18"/>
      <c r="L42" s="18"/>
      <c r="M42" s="18"/>
      <c r="N42" s="18"/>
      <c r="O42" s="18"/>
    </row>
    <row r="43" spans="1:15" s="45" customFormat="1" ht="39" customHeight="1" x14ac:dyDescent="0.35">
      <c r="A43" s="15"/>
      <c r="B43" s="16"/>
      <c r="C43" s="15"/>
      <c r="D43" s="15"/>
      <c r="E43" s="15"/>
      <c r="F43" s="15"/>
      <c r="G43" s="15"/>
      <c r="H43" s="15"/>
      <c r="I43" s="15"/>
      <c r="J43" s="15"/>
      <c r="K43" s="18"/>
      <c r="L43" s="18"/>
      <c r="M43" s="18"/>
      <c r="N43" s="18"/>
      <c r="O43" s="18"/>
    </row>
    <row r="44" spans="1:15" s="45" customFormat="1" ht="30" customHeight="1" x14ac:dyDescent="0.35">
      <c r="A44" s="15"/>
      <c r="B44" s="16"/>
      <c r="C44" s="15"/>
      <c r="D44" s="15"/>
      <c r="E44" s="15"/>
      <c r="F44" s="15"/>
      <c r="G44" s="15"/>
      <c r="H44" s="15"/>
      <c r="I44" s="15"/>
      <c r="J44" s="15"/>
      <c r="K44" s="18"/>
      <c r="L44" s="18"/>
      <c r="M44" s="18"/>
      <c r="N44" s="18"/>
      <c r="O44" s="18"/>
    </row>
    <row r="45" spans="1:15" s="45" customFormat="1" ht="30" customHeight="1" x14ac:dyDescent="0.35">
      <c r="A45" s="15"/>
      <c r="B45" s="16"/>
      <c r="C45" s="15"/>
      <c r="D45" s="15"/>
      <c r="E45" s="15"/>
      <c r="F45" s="15"/>
      <c r="G45" s="15"/>
      <c r="H45" s="15"/>
      <c r="I45" s="15"/>
      <c r="J45" s="15"/>
      <c r="K45" s="18"/>
      <c r="L45" s="18"/>
      <c r="M45" s="18"/>
      <c r="N45" s="18"/>
      <c r="O45" s="18"/>
    </row>
    <row r="46" spans="1:15" s="45" customFormat="1" ht="30" customHeight="1" x14ac:dyDescent="0.35">
      <c r="A46" s="15"/>
      <c r="B46" s="16"/>
      <c r="C46" s="15"/>
      <c r="D46" s="15"/>
      <c r="E46" s="15"/>
      <c r="F46" s="15"/>
      <c r="G46" s="15"/>
      <c r="H46" s="15"/>
      <c r="I46" s="15"/>
      <c r="J46" s="15"/>
      <c r="K46" s="18"/>
      <c r="L46" s="18"/>
      <c r="M46" s="18"/>
      <c r="N46" s="18"/>
      <c r="O46" s="18"/>
    </row>
    <row r="47" spans="1:15" s="45" customFormat="1" ht="30" customHeight="1" x14ac:dyDescent="0.35">
      <c r="A47" s="15"/>
      <c r="B47" s="16"/>
      <c r="C47" s="15"/>
      <c r="D47" s="15"/>
      <c r="E47" s="15"/>
      <c r="F47" s="15"/>
      <c r="G47" s="15"/>
      <c r="H47" s="15"/>
      <c r="I47" s="15"/>
      <c r="J47" s="15"/>
      <c r="K47" s="18"/>
      <c r="L47" s="18"/>
      <c r="M47" s="18"/>
      <c r="N47" s="18"/>
      <c r="O47" s="18"/>
    </row>
    <row r="48" spans="1:15" s="45" customFormat="1" ht="30" customHeight="1" x14ac:dyDescent="0.35">
      <c r="A48" s="15"/>
      <c r="B48" s="16"/>
      <c r="C48" s="15"/>
      <c r="D48" s="15"/>
      <c r="E48" s="15"/>
      <c r="F48" s="15"/>
      <c r="G48" s="15"/>
      <c r="H48" s="15"/>
      <c r="I48" s="15"/>
      <c r="J48" s="15"/>
      <c r="K48" s="18"/>
      <c r="L48" s="18"/>
      <c r="M48" s="18"/>
      <c r="N48" s="18"/>
      <c r="O48" s="18"/>
    </row>
    <row r="49" spans="1:15" s="45" customFormat="1" ht="30" customHeight="1" x14ac:dyDescent="0.35">
      <c r="A49" s="15"/>
      <c r="B49" s="16"/>
      <c r="C49" s="15"/>
      <c r="D49" s="15"/>
      <c r="E49" s="15"/>
      <c r="F49" s="15"/>
      <c r="G49" s="15"/>
      <c r="H49" s="15"/>
      <c r="I49" s="15"/>
      <c r="J49" s="15"/>
      <c r="K49" s="18"/>
      <c r="L49" s="18"/>
      <c r="M49" s="18"/>
      <c r="N49" s="18"/>
      <c r="O49" s="18"/>
    </row>
    <row r="50" spans="1:15" s="45" customFormat="1" ht="37.5" customHeight="1" x14ac:dyDescent="0.35">
      <c r="A50" s="15"/>
      <c r="B50" s="16"/>
      <c r="C50" s="15"/>
      <c r="D50" s="15"/>
      <c r="E50" s="15"/>
      <c r="F50" s="15"/>
      <c r="G50" s="15"/>
      <c r="H50" s="15"/>
      <c r="I50" s="15"/>
      <c r="J50" s="15"/>
      <c r="K50" s="18"/>
      <c r="L50" s="18"/>
      <c r="M50" s="18"/>
      <c r="N50" s="18"/>
      <c r="O50" s="18"/>
    </row>
    <row r="51" spans="1:15" s="45" customFormat="1" ht="44.25" customHeight="1" x14ac:dyDescent="0.35">
      <c r="A51" s="15"/>
      <c r="B51" s="16"/>
      <c r="C51" s="15"/>
      <c r="D51" s="15"/>
      <c r="E51" s="15"/>
      <c r="F51" s="15"/>
      <c r="G51" s="15"/>
      <c r="H51" s="15"/>
      <c r="I51" s="15"/>
      <c r="J51" s="15"/>
      <c r="K51" s="18"/>
      <c r="L51" s="18"/>
      <c r="M51" s="18"/>
      <c r="N51" s="18"/>
      <c r="O51" s="18"/>
    </row>
  </sheetData>
  <sheetProtection algorithmName="SHA-512" hashValue="YGuXJTK0YkAzhE+x4RacfXkyPfSeSEaFXkVd1ZPMXnAQk0PLc7AzJKHVsSfAR2hC8HlPb+NO/17PlUK2s/aVtQ==" saltValue="Ys/Gwf+ESajxKL9xAoCkbw=="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5" x14ac:dyDescent="0.35"/>
  <sheetData>
    <row r="7" spans="4:6" x14ac:dyDescent="0.35">
      <c r="D7" s="1">
        <v>0</v>
      </c>
      <c r="F7" s="3">
        <v>0.08</v>
      </c>
    </row>
    <row r="8" spans="4:6" x14ac:dyDescent="0.35">
      <c r="D8" s="1">
        <v>0.05</v>
      </c>
      <c r="F8" s="1">
        <v>0</v>
      </c>
    </row>
    <row r="9" spans="4:6" x14ac:dyDescent="0.35">
      <c r="D9" s="1">
        <v>0.19</v>
      </c>
    </row>
    <row r="10" spans="4:6" x14ac:dyDescent="0.3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2022-11-02T15:51:40Z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