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60 ASCUN\"/>
    </mc:Choice>
  </mc:AlternateContent>
  <xr:revisionPtr revIDLastSave="49" documentId="6_{0C5E900E-CCDD-48EB-A753-983CF8439C57}" xr6:coauthVersionLast="36" xr6:coauthVersionMax="47" xr10:uidLastSave="{BA3A6C2A-B403-4748-8A0C-E78BBFC3946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Hoja1!$A$1:$P$57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P29" i="1"/>
  <c r="P30" i="1"/>
  <c r="P31" i="1"/>
  <c r="P32" i="1"/>
  <c r="P33" i="1"/>
  <c r="P34" i="1"/>
  <c r="P35" i="1"/>
  <c r="P36" i="1"/>
  <c r="P37" i="1"/>
  <c r="P38" i="1"/>
  <c r="P39" i="1"/>
  <c r="O28" i="1"/>
  <c r="O29" i="1"/>
  <c r="O30" i="1"/>
  <c r="O31" i="1"/>
  <c r="O32" i="1"/>
  <c r="O33" i="1"/>
  <c r="O34" i="1"/>
  <c r="O35" i="1"/>
  <c r="O36" i="1"/>
  <c r="O37" i="1"/>
  <c r="O38" i="1"/>
  <c r="O39" i="1"/>
  <c r="N28" i="1"/>
  <c r="N29" i="1"/>
  <c r="N30" i="1"/>
  <c r="N31" i="1"/>
  <c r="N32" i="1"/>
  <c r="N33" i="1"/>
  <c r="N34" i="1"/>
  <c r="N35" i="1"/>
  <c r="N36" i="1"/>
  <c r="N37" i="1"/>
  <c r="N38" i="1"/>
  <c r="N39" i="1"/>
  <c r="M28" i="1"/>
  <c r="M29" i="1"/>
  <c r="M30" i="1"/>
  <c r="M31" i="1"/>
  <c r="M32" i="1"/>
  <c r="M33" i="1"/>
  <c r="M34" i="1"/>
  <c r="M35" i="1"/>
  <c r="M36" i="1"/>
  <c r="M37" i="1"/>
  <c r="M38" i="1"/>
  <c r="M39" i="1"/>
  <c r="L28" i="1"/>
  <c r="L29" i="1"/>
  <c r="L30" i="1"/>
  <c r="L31" i="1"/>
  <c r="L32" i="1"/>
  <c r="L33" i="1"/>
  <c r="L34" i="1"/>
  <c r="L35" i="1"/>
  <c r="L36" i="1"/>
  <c r="L37" i="1"/>
  <c r="L38" i="1"/>
  <c r="L39" i="1"/>
  <c r="K28" i="1"/>
  <c r="K29" i="1"/>
  <c r="K30" i="1"/>
  <c r="K31" i="1"/>
  <c r="K32" i="1"/>
  <c r="K33" i="1"/>
  <c r="K34" i="1"/>
  <c r="K35" i="1"/>
  <c r="K36" i="1"/>
  <c r="K37" i="1"/>
  <c r="K38" i="1"/>
  <c r="K39" i="1"/>
  <c r="I28" i="1"/>
  <c r="I29" i="1"/>
  <c r="I30" i="1"/>
  <c r="I31" i="1"/>
  <c r="I32" i="1"/>
  <c r="I33" i="1"/>
  <c r="I34" i="1"/>
  <c r="I35" i="1"/>
  <c r="I36" i="1"/>
  <c r="I37" i="1"/>
  <c r="I38" i="1"/>
  <c r="I39" i="1"/>
  <c r="P21" i="1"/>
  <c r="P22" i="1"/>
  <c r="P23" i="1"/>
  <c r="P24" i="1"/>
  <c r="P25" i="1"/>
  <c r="P26" i="1"/>
  <c r="P27" i="1"/>
  <c r="O21" i="1"/>
  <c r="O22" i="1"/>
  <c r="O23" i="1"/>
  <c r="O24" i="1"/>
  <c r="O25" i="1"/>
  <c r="O26" i="1"/>
  <c r="O27" i="1"/>
  <c r="N21" i="1"/>
  <c r="N22" i="1"/>
  <c r="N23" i="1"/>
  <c r="N24" i="1"/>
  <c r="N25" i="1"/>
  <c r="N26" i="1"/>
  <c r="N27" i="1"/>
  <c r="M21" i="1"/>
  <c r="M22" i="1"/>
  <c r="M23" i="1"/>
  <c r="M24" i="1"/>
  <c r="M25" i="1"/>
  <c r="M26" i="1"/>
  <c r="M27" i="1"/>
  <c r="L21" i="1"/>
  <c r="L22" i="1"/>
  <c r="L23" i="1"/>
  <c r="L24" i="1"/>
  <c r="L25" i="1"/>
  <c r="L26" i="1"/>
  <c r="L27" i="1"/>
  <c r="K21" i="1"/>
  <c r="K22" i="1"/>
  <c r="K23" i="1"/>
  <c r="K24" i="1"/>
  <c r="K25" i="1"/>
  <c r="K26" i="1"/>
  <c r="K27" i="1"/>
  <c r="I21" i="1"/>
  <c r="I22" i="1"/>
  <c r="I23" i="1"/>
  <c r="I24" i="1"/>
  <c r="I25" i="1"/>
  <c r="I26" i="1"/>
  <c r="I27" i="1"/>
  <c r="I20" i="1" l="1"/>
  <c r="K20" i="1"/>
  <c r="M20" i="1"/>
  <c r="N20" i="1" s="1"/>
  <c r="P41" i="1"/>
  <c r="P44" i="1" s="1"/>
  <c r="O20" i="1" l="1"/>
  <c r="P20" i="1" s="1"/>
  <c r="L20" i="1"/>
  <c r="P47" i="1"/>
  <c r="P40" i="1"/>
  <c r="P48" i="1" l="1"/>
  <c r="P42" i="1" l="1"/>
  <c r="P45" i="1" l="1"/>
  <c r="P46" i="1" s="1"/>
  <c r="P43" i="1"/>
  <c r="P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<sst xmlns="http://schemas.openxmlformats.org/spreadsheetml/2006/main" count="91" uniqueCount="55">
  <si>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</si>
  <si>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</si>
  <si>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</si>
  <si>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</si>
  <si>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</si>
  <si>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</si>
  <si>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</si>
  <si>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</si>
  <si>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</si>
  <si>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</si>
  <si>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</si>
  <si>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</si>
  <si>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</si>
  <si>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</si>
  <si>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</si>
  <si>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</si>
  <si>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</si>
  <si>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</si>
  <si>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</si>
  <si>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</si>
  <si>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</si>
  <si>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</si>
  <si>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</si>
  <si>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</si>
  <si>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</si>
  <si>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</si>
  <si>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</si>
  <si>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</si>
  <si>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</si>
  <si>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</si>
  <si>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</si>
  <si>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</si>
  <si>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</si>
  <si>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</si>
  <si>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</si>
  <si>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</si>
  <si>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</si>
  <si>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</si>
  <si>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</si>
  <si>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</si>
  <si>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</si>
  <si>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</si>
  <si>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</si>
  <si>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</si>
  <si>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</si>
  <si>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LUGAR</t>
  </si>
  <si>
    <t>FLORENCIA</t>
  </si>
  <si>
    <t>HOSPEDAJE</t>
  </si>
  <si>
    <t>DESAYUNO</t>
  </si>
  <si>
    <t>ALMUERZO</t>
  </si>
  <si>
    <t>CENA</t>
  </si>
  <si>
    <t>ARMENIA</t>
  </si>
  <si>
    <t>MANIZALEZ</t>
  </si>
  <si>
    <t>PEREIRA</t>
  </si>
  <si>
    <t>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</si>
</sst>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9" fillId="2" borderId="14" xfId="0" applyFont="1" applyFill="1" applyBorder="1" applyAlignment="1" applyProtection="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84670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tabSelected="1" zoomScale="70" zoomScaleNormal="70" zoomScaleSheetLayoutView="70" zoomScalePageLayoutView="55" workbookViewId="0">
      <selection activeCell="A10" sqref="A10:C10"/>
    </sheetView>
  </sheetViews>
  <sheetFormatPr baseColWidth="10" defaultColWidth="11.42578125" defaultRowHeight="15" x14ac:dyDescent="0.25"/>
  <cols>
    <col min="1" max="1" width="7.140625" style="8" customWidth="1"/>
    <col min="2" max="2" width="14.7109375" style="8" customWidth="1"/>
    <col min="3" max="3" width="27.5703125" style="8" customWidth="1"/>
    <col min="4" max="4" width="14.7109375" style="8" customWidth="1"/>
    <col min="5" max="5" width="16.140625" style="8" customWidth="1"/>
    <col min="6" max="6" width="17" style="8" customWidth="1"/>
    <col min="7" max="7" width="19.85546875" style="8" customWidth="1"/>
    <col min="8" max="8" width="12.85546875" style="8" customWidth="1"/>
    <col min="9" max="9" width="16.85546875" style="8" customWidth="1"/>
    <col min="10" max="10" width="16.5703125" style="8" customWidth="1"/>
    <col min="11" max="11" width="18.7109375" style="8" customWidth="1"/>
    <col min="12" max="12" width="18.42578125" style="10" customWidth="1"/>
    <col min="13" max="13" width="18.85546875" style="10" customWidth="1"/>
    <col min="14" max="15" width="16.7109375" style="10" customWidth="1"/>
    <col min="16" max="16" width="20.5703125" style="10" customWidth="1"/>
    <col min="17" max="16384" width="11.42578125" style="10"/>
  </cols>
  <sheetData>
    <row r="1" spans="1:16" x14ac:dyDescent="0.25">
      <c r="G1" s="9"/>
    </row>
    <row r="2" spans="1:16" ht="15.75" customHeight="1" x14ac:dyDescent="0.25">
      <c r="A2" s="60"/>
      <c r="B2" s="35"/>
      <c r="C2" s="67" t="s">
        <v>0</v>
      </c>
      <c r="D2" s="67"/>
      <c r="E2" s="67"/>
      <c r="F2" s="67"/>
      <c r="G2" s="67"/>
      <c r="H2" s="67"/>
      <c r="I2" s="67"/>
      <c r="J2" s="67"/>
      <c r="K2" s="67"/>
      <c r="L2" s="67"/>
      <c r="M2" s="67"/>
      <c r="N2" s="67"/>
      <c r="O2" s="72" t="s">
        <v>37</v>
      </c>
      <c r="P2" s="72"/>
    </row>
    <row r="3" spans="1:16" ht="15.75" customHeight="1" x14ac:dyDescent="0.25">
      <c r="A3" s="60"/>
      <c r="B3" s="35"/>
      <c r="C3" s="67" t="s">
        <v>1</v>
      </c>
      <c r="D3" s="67"/>
      <c r="E3" s="67"/>
      <c r="F3" s="67"/>
      <c r="G3" s="67"/>
      <c r="H3" s="67"/>
      <c r="I3" s="67"/>
      <c r="J3" s="67"/>
      <c r="K3" s="67"/>
      <c r="L3" s="67"/>
      <c r="M3" s="67"/>
      <c r="N3" s="67"/>
      <c r="O3" s="72" t="s">
        <v>40</v>
      </c>
      <c r="P3" s="72"/>
    </row>
    <row r="4" spans="1:16" ht="16.5" customHeight="1" x14ac:dyDescent="0.25">
      <c r="A4" s="60"/>
      <c r="B4" s="35"/>
      <c r="C4" s="67" t="s">
        <v>36</v>
      </c>
      <c r="D4" s="67"/>
      <c r="E4" s="67"/>
      <c r="F4" s="67"/>
      <c r="G4" s="67"/>
      <c r="H4" s="67"/>
      <c r="I4" s="67"/>
      <c r="J4" s="67"/>
      <c r="K4" s="67"/>
      <c r="L4" s="67"/>
      <c r="M4" s="67"/>
      <c r="N4" s="67"/>
      <c r="O4" s="72" t="s">
        <v>41</v>
      </c>
      <c r="P4" s="72"/>
    </row>
    <row r="5" spans="1:16" ht="15" customHeight="1" x14ac:dyDescent="0.25">
      <c r="A5" s="60"/>
      <c r="B5" s="35"/>
      <c r="C5" s="67"/>
      <c r="D5" s="67"/>
      <c r="E5" s="67"/>
      <c r="F5" s="67"/>
      <c r="G5" s="67"/>
      <c r="H5" s="67"/>
      <c r="I5" s="67"/>
      <c r="J5" s="67"/>
      <c r="K5" s="67"/>
      <c r="L5" s="67"/>
      <c r="M5" s="67"/>
      <c r="N5" s="67"/>
      <c r="O5" s="72" t="s">
        <v>38</v>
      </c>
      <c r="P5" s="72"/>
    </row>
    <row r="7" spans="1:16" x14ac:dyDescent="0.25">
      <c r="A7" s="11" t="s">
        <v>39</v>
      </c>
      <c r="B7" s="11"/>
    </row>
    <row r="8" spans="1:16" x14ac:dyDescent="0.25">
      <c r="A8" s="11"/>
      <c r="B8" s="11"/>
    </row>
    <row r="9" spans="1:16" x14ac:dyDescent="0.25">
      <c r="A9" s="12" t="s">
        <v>29</v>
      </c>
      <c r="B9" s="12"/>
    </row>
    <row r="10" spans="1:16" ht="25.5" customHeight="1" x14ac:dyDescent="0.25">
      <c r="A10" s="42" t="s">
        <v>28</v>
      </c>
      <c r="B10" s="42"/>
      <c r="C10" s="42"/>
      <c r="D10" s="13"/>
      <c r="F10" s="14" t="s">
        <v>21</v>
      </c>
      <c r="G10" s="46"/>
      <c r="H10" s="47"/>
      <c r="L10" s="15" t="s">
        <v>16</v>
      </c>
      <c r="M10" s="48"/>
      <c r="N10" s="49"/>
      <c r="O10" s="50"/>
    </row>
    <row r="11" spans="1:16" ht="15.75" thickBot="1" x14ac:dyDescent="0.3">
      <c r="A11" s="13"/>
      <c r="B11" s="13"/>
      <c r="C11" s="13"/>
      <c r="D11" s="13"/>
      <c r="F11" s="16"/>
      <c r="G11" s="16"/>
      <c r="H11" s="16"/>
      <c r="L11" s="17"/>
      <c r="M11" s="18"/>
      <c r="N11" s="18"/>
      <c r="O11" s="18"/>
    </row>
    <row r="12" spans="1:16" ht="30.75" customHeight="1" thickBot="1" x14ac:dyDescent="0.3">
      <c r="A12" s="61" t="s">
        <v>26</v>
      </c>
      <c r="B12" s="73"/>
      <c r="C12" s="62"/>
      <c r="D12" s="19"/>
      <c r="E12" s="43" t="s">
        <v>17</v>
      </c>
      <c r="F12" s="44"/>
      <c r="G12" s="44"/>
      <c r="H12" s="45"/>
      <c r="I12" s="7"/>
      <c r="J12" s="29"/>
      <c r="K12" s="29"/>
      <c r="L12" s="17"/>
    </row>
    <row r="13" spans="1:16" ht="15.75" thickBot="1" x14ac:dyDescent="0.3">
      <c r="A13" s="63"/>
      <c r="B13" s="74"/>
      <c r="C13" s="64"/>
      <c r="D13" s="19"/>
      <c r="E13" s="20"/>
      <c r="F13" s="16"/>
      <c r="G13" s="16"/>
      <c r="H13" s="16"/>
      <c r="L13" s="17"/>
    </row>
    <row r="14" spans="1:16" ht="30" customHeight="1" thickBot="1" x14ac:dyDescent="0.3">
      <c r="A14" s="63"/>
      <c r="B14" s="74"/>
      <c r="C14" s="64"/>
      <c r="D14" s="19"/>
      <c r="E14" s="43" t="s">
        <v>18</v>
      </c>
      <c r="F14" s="44"/>
      <c r="G14" s="44"/>
      <c r="H14" s="45"/>
      <c r="I14" s="7"/>
      <c r="J14" s="29"/>
      <c r="K14" s="29"/>
      <c r="L14" s="17"/>
    </row>
    <row r="15" spans="1:16" ht="18.75" customHeight="1" thickBot="1" x14ac:dyDescent="0.3">
      <c r="A15" s="63"/>
      <c r="B15" s="74"/>
      <c r="C15" s="64"/>
      <c r="D15" s="19"/>
      <c r="F15" s="16"/>
      <c r="G15" s="16"/>
      <c r="H15" s="16"/>
      <c r="L15" s="17"/>
    </row>
    <row r="16" spans="1:16" ht="24" customHeight="1" thickBot="1" x14ac:dyDescent="0.3">
      <c r="A16" s="65"/>
      <c r="B16" s="75"/>
      <c r="C16" s="66"/>
      <c r="D16" s="19"/>
      <c r="E16" s="43" t="s">
        <v>22</v>
      </c>
      <c r="F16" s="44"/>
      <c r="G16" s="44"/>
      <c r="H16" s="45"/>
      <c r="I16" s="7"/>
      <c r="J16" s="29"/>
      <c r="K16" s="29"/>
      <c r="L16" s="17"/>
      <c r="M16" s="18"/>
      <c r="N16" s="18"/>
      <c r="O16" s="18"/>
    </row>
    <row r="17" spans="1:16" x14ac:dyDescent="0.25">
      <c r="A17" s="13"/>
      <c r="B17" s="13"/>
      <c r="C17" s="13"/>
      <c r="D17" s="13"/>
      <c r="F17" s="16"/>
      <c r="G17" s="16"/>
      <c r="H17" s="16"/>
      <c r="L17" s="17"/>
      <c r="M17" s="18"/>
      <c r="N17" s="18"/>
      <c r="O17" s="18"/>
    </row>
    <row r="19" spans="1:16" s="23" customFormat="1" ht="111.75" customHeight="1" x14ac:dyDescent="0.25">
      <c r="A19" s="21" t="s">
        <v>27</v>
      </c>
      <c r="B19" s="21" t="s">
        <v>45</v>
      </c>
      <c r="C19" s="21" t="s">
        <v>2</v>
      </c>
      <c r="D19" s="21" t="s">
        <v>19</v>
      </c>
      <c r="E19" s="21" t="s">
        <v>3</v>
      </c>
      <c r="F19" s="21" t="s">
        <v>23</v>
      </c>
      <c r="G19" s="22" t="s">
        <v>4</v>
      </c>
      <c r="H19" s="22" t="s">
        <v>25</v>
      </c>
      <c r="I19" s="22" t="s">
        <v>5</v>
      </c>
      <c r="J19" s="22" t="s">
        <v>31</v>
      </c>
      <c r="K19" s="22" t="s">
        <v>34</v>
      </c>
      <c r="L19" s="22" t="s">
        <v>6</v>
      </c>
      <c r="M19" s="22" t="s">
        <v>7</v>
      </c>
      <c r="N19" s="22" t="s">
        <v>8</v>
      </c>
      <c r="O19" s="22" t="s">
        <v>30</v>
      </c>
      <c r="P19" s="22" t="s">
        <v>9</v>
      </c>
    </row>
    <row r="20" spans="1:16" s="23" customFormat="1" ht="35.25" customHeight="1" x14ac:dyDescent="0.25">
      <c r="A20" s="76">
        <v>1</v>
      </c>
      <c r="B20" s="76" t="s">
        <v>46</v>
      </c>
      <c r="C20" s="24" t="s">
        <v>47</v>
      </c>
      <c r="D20" s="32"/>
      <c r="E20" s="25">
        <v>1</v>
      </c>
      <c r="F20" s="33" t="s">
        <v>44</v>
      </c>
      <c r="G20" s="34"/>
      <c r="H20" s="28">
        <v>0</v>
      </c>
      <c r="I20" s="1">
        <f t="shared" ref="I20:I39" si="0">+ROUND(G20*H20,0)</f>
        <v>0</v>
      </c>
      <c r="J20" s="28">
        <v>0</v>
      </c>
      <c r="K20" s="1">
        <f t="shared" ref="K20:K39" si="1">ROUND(G20*J20,0)</f>
        <v>0</v>
      </c>
      <c r="L20" s="1">
        <f>ROUND(G20+I20+K20,0)</f>
        <v>0</v>
      </c>
      <c r="M20" s="1">
        <f t="shared" ref="M20:M39" si="2">ROUND(G20*E20,0)</f>
        <v>0</v>
      </c>
      <c r="N20" s="1">
        <f t="shared" ref="N20:N39" si="3">ROUND(M20*H20,0)</f>
        <v>0</v>
      </c>
      <c r="O20" s="1">
        <f t="shared" ref="O20:O39" si="4">ROUND(M20*J20,0)</f>
        <v>0</v>
      </c>
      <c r="P20" s="2">
        <f t="shared" ref="P20:P39" si="5">ROUND(M20+O20+N20,0)</f>
        <v>0</v>
      </c>
    </row>
    <row r="21" spans="1:16" s="23" customFormat="1" ht="35.25" customHeight="1" x14ac:dyDescent="0.25">
      <c r="A21" s="77"/>
      <c r="B21" s="77"/>
      <c r="C21" s="24" t="s">
        <v>48</v>
      </c>
      <c r="D21" s="32"/>
      <c r="E21" s="25">
        <v>1</v>
      </c>
      <c r="F21" s="33" t="s">
        <v>44</v>
      </c>
      <c r="G21" s="34"/>
      <c r="H21" s="28">
        <v>0</v>
      </c>
      <c r="I21" s="1">
        <f t="shared" si="0"/>
        <v>0</v>
      </c>
      <c r="J21" s="28">
        <v>0</v>
      </c>
      <c r="K21" s="1">
        <f t="shared" si="1"/>
        <v>0</v>
      </c>
      <c r="L21" s="1">
        <f t="shared" ref="L21:L39" si="6">ROUND(G21+I21+K21,0)</f>
        <v>0</v>
      </c>
      <c r="M21" s="1">
        <f t="shared" si="2"/>
        <v>0</v>
      </c>
      <c r="N21" s="1">
        <f t="shared" si="3"/>
        <v>0</v>
      </c>
      <c r="O21" s="1">
        <f t="shared" si="4"/>
        <v>0</v>
      </c>
      <c r="P21" s="2">
        <f t="shared" si="5"/>
        <v>0</v>
      </c>
    </row>
    <row r="22" spans="1:16" s="23" customFormat="1" ht="35.25" customHeight="1" x14ac:dyDescent="0.25">
      <c r="A22" s="77"/>
      <c r="B22" s="77"/>
      <c r="C22" s="24" t="s">
        <v>49</v>
      </c>
      <c r="D22" s="32"/>
      <c r="E22" s="25">
        <v>1</v>
      </c>
      <c r="F22" s="33" t="s">
        <v>44</v>
      </c>
      <c r="G22" s="34"/>
      <c r="H22" s="28">
        <v>0</v>
      </c>
      <c r="I22" s="1">
        <f t="shared" si="0"/>
        <v>0</v>
      </c>
      <c r="J22" s="28">
        <v>0</v>
      </c>
      <c r="K22" s="1">
        <f t="shared" si="1"/>
        <v>0</v>
      </c>
      <c r="L22" s="1">
        <f t="shared" si="6"/>
        <v>0</v>
      </c>
      <c r="M22" s="1">
        <f t="shared" si="2"/>
        <v>0</v>
      </c>
      <c r="N22" s="1">
        <f t="shared" si="3"/>
        <v>0</v>
      </c>
      <c r="O22" s="1">
        <f t="shared" si="4"/>
        <v>0</v>
      </c>
      <c r="P22" s="2">
        <f t="shared" si="5"/>
        <v>0</v>
      </c>
    </row>
    <row r="23" spans="1:16" s="23" customFormat="1" ht="35.25" customHeight="1" x14ac:dyDescent="0.25">
      <c r="A23" s="78"/>
      <c r="B23" s="78"/>
      <c r="C23" s="24" t="s">
        <v>50</v>
      </c>
      <c r="D23" s="32"/>
      <c r="E23" s="25">
        <v>1</v>
      </c>
      <c r="F23" s="33" t="s">
        <v>44</v>
      </c>
      <c r="G23" s="34"/>
      <c r="H23" s="28">
        <v>0</v>
      </c>
      <c r="I23" s="1">
        <f t="shared" si="0"/>
        <v>0</v>
      </c>
      <c r="J23" s="28">
        <v>0</v>
      </c>
      <c r="K23" s="1">
        <f t="shared" si="1"/>
        <v>0</v>
      </c>
      <c r="L23" s="1">
        <f t="shared" si="6"/>
        <v>0</v>
      </c>
      <c r="M23" s="1">
        <f t="shared" si="2"/>
        <v>0</v>
      </c>
      <c r="N23" s="1">
        <f t="shared" si="3"/>
        <v>0</v>
      </c>
      <c r="O23" s="1">
        <f t="shared" si="4"/>
        <v>0</v>
      </c>
      <c r="P23" s="2">
        <f t="shared" si="5"/>
        <v>0</v>
      </c>
    </row>
    <row r="24" spans="1:16" s="23" customFormat="1" ht="35.25" customHeight="1" x14ac:dyDescent="0.25">
      <c r="A24" s="76">
        <v>2</v>
      </c>
      <c r="B24" s="76" t="s">
        <v>51</v>
      </c>
      <c r="C24" s="24" t="s">
        <v>47</v>
      </c>
      <c r="D24" s="32"/>
      <c r="E24" s="25">
        <v>1</v>
      </c>
      <c r="F24" s="33" t="s">
        <v>44</v>
      </c>
      <c r="G24" s="34"/>
      <c r="H24" s="28">
        <v>0</v>
      </c>
      <c r="I24" s="1">
        <f t="shared" si="0"/>
        <v>0</v>
      </c>
      <c r="J24" s="28">
        <v>0</v>
      </c>
      <c r="K24" s="1">
        <f t="shared" si="1"/>
        <v>0</v>
      </c>
      <c r="L24" s="1">
        <f t="shared" si="6"/>
        <v>0</v>
      </c>
      <c r="M24" s="1">
        <f t="shared" si="2"/>
        <v>0</v>
      </c>
      <c r="N24" s="1">
        <f t="shared" si="3"/>
        <v>0</v>
      </c>
      <c r="O24" s="1">
        <f t="shared" si="4"/>
        <v>0</v>
      </c>
      <c r="P24" s="2">
        <f t="shared" si="5"/>
        <v>0</v>
      </c>
    </row>
    <row r="25" spans="1:16" s="23" customFormat="1" ht="35.25" customHeight="1" x14ac:dyDescent="0.25">
      <c r="A25" s="77"/>
      <c r="B25" s="77"/>
      <c r="C25" s="24" t="s">
        <v>48</v>
      </c>
      <c r="D25" s="32"/>
      <c r="E25" s="25">
        <v>1</v>
      </c>
      <c r="F25" s="33" t="s">
        <v>44</v>
      </c>
      <c r="G25" s="34"/>
      <c r="H25" s="28">
        <v>0</v>
      </c>
      <c r="I25" s="1">
        <f t="shared" si="0"/>
        <v>0</v>
      </c>
      <c r="J25" s="28">
        <v>0</v>
      </c>
      <c r="K25" s="1">
        <f t="shared" si="1"/>
        <v>0</v>
      </c>
      <c r="L25" s="1">
        <f t="shared" si="6"/>
        <v>0</v>
      </c>
      <c r="M25" s="1">
        <f t="shared" si="2"/>
        <v>0</v>
      </c>
      <c r="N25" s="1">
        <f t="shared" si="3"/>
        <v>0</v>
      </c>
      <c r="O25" s="1">
        <f t="shared" si="4"/>
        <v>0</v>
      </c>
      <c r="P25" s="2">
        <f t="shared" si="5"/>
        <v>0</v>
      </c>
    </row>
    <row r="26" spans="1:16" s="23" customFormat="1" ht="35.25" customHeight="1" x14ac:dyDescent="0.25">
      <c r="A26" s="77"/>
      <c r="B26" s="77"/>
      <c r="C26" s="24" t="s">
        <v>49</v>
      </c>
      <c r="D26" s="32"/>
      <c r="E26" s="25">
        <v>1</v>
      </c>
      <c r="F26" s="33" t="s">
        <v>44</v>
      </c>
      <c r="G26" s="34"/>
      <c r="H26" s="28">
        <v>0</v>
      </c>
      <c r="I26" s="1">
        <f t="shared" si="0"/>
        <v>0</v>
      </c>
      <c r="J26" s="28">
        <v>0</v>
      </c>
      <c r="K26" s="1">
        <f t="shared" si="1"/>
        <v>0</v>
      </c>
      <c r="L26" s="1">
        <f t="shared" si="6"/>
        <v>0</v>
      </c>
      <c r="M26" s="1">
        <f t="shared" si="2"/>
        <v>0</v>
      </c>
      <c r="N26" s="1">
        <f t="shared" si="3"/>
        <v>0</v>
      </c>
      <c r="O26" s="1">
        <f t="shared" si="4"/>
        <v>0</v>
      </c>
      <c r="P26" s="2">
        <f t="shared" si="5"/>
        <v>0</v>
      </c>
    </row>
    <row r="27" spans="1:16" s="23" customFormat="1" ht="35.25" customHeight="1" x14ac:dyDescent="0.25">
      <c r="A27" s="78"/>
      <c r="B27" s="78"/>
      <c r="C27" s="24" t="s">
        <v>50</v>
      </c>
      <c r="D27" s="32"/>
      <c r="E27" s="25">
        <v>1</v>
      </c>
      <c r="F27" s="33" t="s">
        <v>44</v>
      </c>
      <c r="G27" s="34"/>
      <c r="H27" s="28">
        <v>0</v>
      </c>
      <c r="I27" s="1">
        <f t="shared" si="0"/>
        <v>0</v>
      </c>
      <c r="J27" s="28">
        <v>0</v>
      </c>
      <c r="K27" s="1">
        <f t="shared" si="1"/>
        <v>0</v>
      </c>
      <c r="L27" s="1">
        <f t="shared" si="6"/>
        <v>0</v>
      </c>
      <c r="M27" s="1">
        <f t="shared" si="2"/>
        <v>0</v>
      </c>
      <c r="N27" s="1">
        <f t="shared" si="3"/>
        <v>0</v>
      </c>
      <c r="O27" s="1">
        <f t="shared" si="4"/>
        <v>0</v>
      </c>
      <c r="P27" s="2">
        <f t="shared" si="5"/>
        <v>0</v>
      </c>
    </row>
    <row r="28" spans="1:16" s="23" customFormat="1" ht="35.25" customHeight="1" x14ac:dyDescent="0.25">
      <c r="A28" s="76">
        <v>3</v>
      </c>
      <c r="B28" s="76" t="s">
        <v>52</v>
      </c>
      <c r="C28" s="24" t="s">
        <v>47</v>
      </c>
      <c r="D28" s="32"/>
      <c r="E28" s="25">
        <v>1</v>
      </c>
      <c r="F28" s="33" t="s">
        <v>44</v>
      </c>
      <c r="G28" s="34"/>
      <c r="H28" s="28">
        <v>0</v>
      </c>
      <c r="I28" s="1">
        <f t="shared" si="0"/>
        <v>0</v>
      </c>
      <c r="J28" s="28">
        <v>0</v>
      </c>
      <c r="K28" s="1">
        <f t="shared" si="1"/>
        <v>0</v>
      </c>
      <c r="L28" s="1">
        <f t="shared" si="6"/>
        <v>0</v>
      </c>
      <c r="M28" s="1">
        <f t="shared" si="2"/>
        <v>0</v>
      </c>
      <c r="N28" s="1">
        <f t="shared" si="3"/>
        <v>0</v>
      </c>
      <c r="O28" s="1">
        <f t="shared" si="4"/>
        <v>0</v>
      </c>
      <c r="P28" s="2">
        <f t="shared" si="5"/>
        <v>0</v>
      </c>
    </row>
    <row r="29" spans="1:16" s="23" customFormat="1" ht="35.25" customHeight="1" x14ac:dyDescent="0.25">
      <c r="A29" s="77"/>
      <c r="B29" s="77"/>
      <c r="C29" s="24" t="s">
        <v>48</v>
      </c>
      <c r="D29" s="32"/>
      <c r="E29" s="25">
        <v>1</v>
      </c>
      <c r="F29" s="33" t="s">
        <v>44</v>
      </c>
      <c r="G29" s="34"/>
      <c r="H29" s="28">
        <v>0</v>
      </c>
      <c r="I29" s="1">
        <f t="shared" si="0"/>
        <v>0</v>
      </c>
      <c r="J29" s="28">
        <v>0</v>
      </c>
      <c r="K29" s="1">
        <f t="shared" si="1"/>
        <v>0</v>
      </c>
      <c r="L29" s="1">
        <f t="shared" si="6"/>
        <v>0</v>
      </c>
      <c r="M29" s="1">
        <f t="shared" si="2"/>
        <v>0</v>
      </c>
      <c r="N29" s="1">
        <f t="shared" si="3"/>
        <v>0</v>
      </c>
      <c r="O29" s="1">
        <f t="shared" si="4"/>
        <v>0</v>
      </c>
      <c r="P29" s="2">
        <f t="shared" si="5"/>
        <v>0</v>
      </c>
    </row>
    <row r="30" spans="1:16" s="23" customFormat="1" ht="35.25" customHeight="1" x14ac:dyDescent="0.25">
      <c r="A30" s="77"/>
      <c r="B30" s="77"/>
      <c r="C30" s="24" t="s">
        <v>49</v>
      </c>
      <c r="D30" s="32"/>
      <c r="E30" s="25">
        <v>1</v>
      </c>
      <c r="F30" s="33" t="s">
        <v>44</v>
      </c>
      <c r="G30" s="34"/>
      <c r="H30" s="28">
        <v>0</v>
      </c>
      <c r="I30" s="1">
        <f t="shared" si="0"/>
        <v>0</v>
      </c>
      <c r="J30" s="28">
        <v>0</v>
      </c>
      <c r="K30" s="1">
        <f t="shared" si="1"/>
        <v>0</v>
      </c>
      <c r="L30" s="1">
        <f t="shared" si="6"/>
        <v>0</v>
      </c>
      <c r="M30" s="1">
        <f t="shared" si="2"/>
        <v>0</v>
      </c>
      <c r="N30" s="1">
        <f t="shared" si="3"/>
        <v>0</v>
      </c>
      <c r="O30" s="1">
        <f t="shared" si="4"/>
        <v>0</v>
      </c>
      <c r="P30" s="2">
        <f t="shared" si="5"/>
        <v>0</v>
      </c>
    </row>
    <row r="31" spans="1:16" s="23" customFormat="1" ht="35.25" customHeight="1" x14ac:dyDescent="0.25">
      <c r="A31" s="78"/>
      <c r="B31" s="78"/>
      <c r="C31" s="24" t="s">
        <v>50</v>
      </c>
      <c r="D31" s="32"/>
      <c r="E31" s="25">
        <v>1</v>
      </c>
      <c r="F31" s="33" t="s">
        <v>44</v>
      </c>
      <c r="G31" s="34"/>
      <c r="H31" s="28">
        <v>0</v>
      </c>
      <c r="I31" s="1">
        <f t="shared" si="0"/>
        <v>0</v>
      </c>
      <c r="J31" s="28">
        <v>0</v>
      </c>
      <c r="K31" s="1">
        <f t="shared" si="1"/>
        <v>0</v>
      </c>
      <c r="L31" s="1">
        <f t="shared" si="6"/>
        <v>0</v>
      </c>
      <c r="M31" s="1">
        <f t="shared" si="2"/>
        <v>0</v>
      </c>
      <c r="N31" s="1">
        <f t="shared" si="3"/>
        <v>0</v>
      </c>
      <c r="O31" s="1">
        <f t="shared" si="4"/>
        <v>0</v>
      </c>
      <c r="P31" s="2">
        <f t="shared" si="5"/>
        <v>0</v>
      </c>
    </row>
    <row r="32" spans="1:16" s="23" customFormat="1" ht="35.25" customHeight="1" x14ac:dyDescent="0.25">
      <c r="A32" s="76">
        <v>4</v>
      </c>
      <c r="B32" s="76" t="s">
        <v>53</v>
      </c>
      <c r="C32" s="24" t="s">
        <v>47</v>
      </c>
      <c r="D32" s="32"/>
      <c r="E32" s="25">
        <v>1</v>
      </c>
      <c r="F32" s="33" t="s">
        <v>44</v>
      </c>
      <c r="G32" s="34"/>
      <c r="H32" s="28">
        <v>0</v>
      </c>
      <c r="I32" s="1">
        <f t="shared" si="0"/>
        <v>0</v>
      </c>
      <c r="J32" s="28">
        <v>0</v>
      </c>
      <c r="K32" s="1">
        <f t="shared" si="1"/>
        <v>0</v>
      </c>
      <c r="L32" s="1">
        <f t="shared" si="6"/>
        <v>0</v>
      </c>
      <c r="M32" s="1">
        <f t="shared" si="2"/>
        <v>0</v>
      </c>
      <c r="N32" s="1">
        <f t="shared" si="3"/>
        <v>0</v>
      </c>
      <c r="O32" s="1">
        <f t="shared" si="4"/>
        <v>0</v>
      </c>
      <c r="P32" s="2">
        <f t="shared" si="5"/>
        <v>0</v>
      </c>
    </row>
    <row r="33" spans="1:16" s="23" customFormat="1" ht="35.25" customHeight="1" x14ac:dyDescent="0.25">
      <c r="A33" s="77"/>
      <c r="B33" s="77"/>
      <c r="C33" s="24" t="s">
        <v>48</v>
      </c>
      <c r="D33" s="32"/>
      <c r="E33" s="25">
        <v>1</v>
      </c>
      <c r="F33" s="33" t="s">
        <v>44</v>
      </c>
      <c r="G33" s="34"/>
      <c r="H33" s="28">
        <v>0</v>
      </c>
      <c r="I33" s="1">
        <f t="shared" si="0"/>
        <v>0</v>
      </c>
      <c r="J33" s="28">
        <v>0</v>
      </c>
      <c r="K33" s="1">
        <f t="shared" si="1"/>
        <v>0</v>
      </c>
      <c r="L33" s="1">
        <f t="shared" si="6"/>
        <v>0</v>
      </c>
      <c r="M33" s="1">
        <f t="shared" si="2"/>
        <v>0</v>
      </c>
      <c r="N33" s="1">
        <f t="shared" si="3"/>
        <v>0</v>
      </c>
      <c r="O33" s="1">
        <f t="shared" si="4"/>
        <v>0</v>
      </c>
      <c r="P33" s="2">
        <f t="shared" si="5"/>
        <v>0</v>
      </c>
    </row>
    <row r="34" spans="1:16" s="23" customFormat="1" ht="35.25" customHeight="1" x14ac:dyDescent="0.25">
      <c r="A34" s="77"/>
      <c r="B34" s="77"/>
      <c r="C34" s="24" t="s">
        <v>49</v>
      </c>
      <c r="D34" s="32"/>
      <c r="E34" s="25">
        <v>1</v>
      </c>
      <c r="F34" s="33" t="s">
        <v>44</v>
      </c>
      <c r="G34" s="34"/>
      <c r="H34" s="28">
        <v>0</v>
      </c>
      <c r="I34" s="1">
        <f t="shared" si="0"/>
        <v>0</v>
      </c>
      <c r="J34" s="28">
        <v>0</v>
      </c>
      <c r="K34" s="1">
        <f t="shared" si="1"/>
        <v>0</v>
      </c>
      <c r="L34" s="1">
        <f t="shared" si="6"/>
        <v>0</v>
      </c>
      <c r="M34" s="1">
        <f t="shared" si="2"/>
        <v>0</v>
      </c>
      <c r="N34" s="1">
        <f t="shared" si="3"/>
        <v>0</v>
      </c>
      <c r="O34" s="1">
        <f t="shared" si="4"/>
        <v>0</v>
      </c>
      <c r="P34" s="2">
        <f t="shared" si="5"/>
        <v>0</v>
      </c>
    </row>
    <row r="35" spans="1:16" s="23" customFormat="1" ht="35.25" customHeight="1" x14ac:dyDescent="0.25">
      <c r="A35" s="78"/>
      <c r="B35" s="78"/>
      <c r="C35" s="24" t="s">
        <v>50</v>
      </c>
      <c r="D35" s="32"/>
      <c r="E35" s="25">
        <v>1</v>
      </c>
      <c r="F35" s="33" t="s">
        <v>44</v>
      </c>
      <c r="G35" s="34"/>
      <c r="H35" s="28">
        <v>0</v>
      </c>
      <c r="I35" s="1">
        <f t="shared" si="0"/>
        <v>0</v>
      </c>
      <c r="J35" s="28">
        <v>0</v>
      </c>
      <c r="K35" s="1">
        <f t="shared" si="1"/>
        <v>0</v>
      </c>
      <c r="L35" s="1">
        <f t="shared" si="6"/>
        <v>0</v>
      </c>
      <c r="M35" s="1">
        <f t="shared" si="2"/>
        <v>0</v>
      </c>
      <c r="N35" s="1">
        <f t="shared" si="3"/>
        <v>0</v>
      </c>
      <c r="O35" s="1">
        <f t="shared" si="4"/>
        <v>0</v>
      </c>
      <c r="P35" s="2">
        <f t="shared" si="5"/>
        <v>0</v>
      </c>
    </row>
    <row r="36" spans="1:16" s="23" customFormat="1" ht="35.25" customHeight="1" x14ac:dyDescent="0.25">
      <c r="A36" s="76">
        <v>5</v>
      </c>
      <c r="B36" s="76" t="s">
        <v>54</v>
      </c>
      <c r="C36" s="24" t="s">
        <v>47</v>
      </c>
      <c r="D36" s="32"/>
      <c r="E36" s="25">
        <v>1</v>
      </c>
      <c r="F36" s="33" t="s">
        <v>44</v>
      </c>
      <c r="G36" s="34"/>
      <c r="H36" s="28">
        <v>0</v>
      </c>
      <c r="I36" s="1">
        <f t="shared" si="0"/>
        <v>0</v>
      </c>
      <c r="J36" s="28">
        <v>0</v>
      </c>
      <c r="K36" s="1">
        <f t="shared" si="1"/>
        <v>0</v>
      </c>
      <c r="L36" s="1">
        <f t="shared" si="6"/>
        <v>0</v>
      </c>
      <c r="M36" s="1">
        <f t="shared" si="2"/>
        <v>0</v>
      </c>
      <c r="N36" s="1">
        <f t="shared" si="3"/>
        <v>0</v>
      </c>
      <c r="O36" s="1">
        <f t="shared" si="4"/>
        <v>0</v>
      </c>
      <c r="P36" s="2">
        <f t="shared" si="5"/>
        <v>0</v>
      </c>
    </row>
    <row r="37" spans="1:16" s="23" customFormat="1" ht="35.25" customHeight="1" x14ac:dyDescent="0.25">
      <c r="A37" s="77"/>
      <c r="B37" s="77"/>
      <c r="C37" s="24" t="s">
        <v>48</v>
      </c>
      <c r="D37" s="32"/>
      <c r="E37" s="25">
        <v>1</v>
      </c>
      <c r="F37" s="33" t="s">
        <v>44</v>
      </c>
      <c r="G37" s="34"/>
      <c r="H37" s="28">
        <v>0</v>
      </c>
      <c r="I37" s="1">
        <f t="shared" si="0"/>
        <v>0</v>
      </c>
      <c r="J37" s="28">
        <v>0</v>
      </c>
      <c r="K37" s="1">
        <f t="shared" si="1"/>
        <v>0</v>
      </c>
      <c r="L37" s="1">
        <f t="shared" si="6"/>
        <v>0</v>
      </c>
      <c r="M37" s="1">
        <f t="shared" si="2"/>
        <v>0</v>
      </c>
      <c r="N37" s="1">
        <f t="shared" si="3"/>
        <v>0</v>
      </c>
      <c r="O37" s="1">
        <f t="shared" si="4"/>
        <v>0</v>
      </c>
      <c r="P37" s="2">
        <f t="shared" si="5"/>
        <v>0</v>
      </c>
    </row>
    <row r="38" spans="1:16" s="23" customFormat="1" ht="35.25" customHeight="1" x14ac:dyDescent="0.25">
      <c r="A38" s="77"/>
      <c r="B38" s="77"/>
      <c r="C38" s="24" t="s">
        <v>49</v>
      </c>
      <c r="D38" s="32"/>
      <c r="E38" s="25">
        <v>1</v>
      </c>
      <c r="F38" s="33" t="s">
        <v>44</v>
      </c>
      <c r="G38" s="34"/>
      <c r="H38" s="28">
        <v>0</v>
      </c>
      <c r="I38" s="1">
        <f t="shared" si="0"/>
        <v>0</v>
      </c>
      <c r="J38" s="28">
        <v>0</v>
      </c>
      <c r="K38" s="1">
        <f t="shared" si="1"/>
        <v>0</v>
      </c>
      <c r="L38" s="1">
        <f t="shared" si="6"/>
        <v>0</v>
      </c>
      <c r="M38" s="1">
        <f t="shared" si="2"/>
        <v>0</v>
      </c>
      <c r="N38" s="1">
        <f t="shared" si="3"/>
        <v>0</v>
      </c>
      <c r="O38" s="1">
        <f t="shared" si="4"/>
        <v>0</v>
      </c>
      <c r="P38" s="2">
        <f t="shared" si="5"/>
        <v>0</v>
      </c>
    </row>
    <row r="39" spans="1:16" s="23" customFormat="1" ht="35.25" customHeight="1" x14ac:dyDescent="0.25">
      <c r="A39" s="78"/>
      <c r="B39" s="78"/>
      <c r="C39" s="24" t="s">
        <v>50</v>
      </c>
      <c r="D39" s="32"/>
      <c r="E39" s="25">
        <v>1</v>
      </c>
      <c r="F39" s="33" t="s">
        <v>44</v>
      </c>
      <c r="G39" s="34"/>
      <c r="H39" s="28">
        <v>0</v>
      </c>
      <c r="I39" s="1">
        <f t="shared" si="0"/>
        <v>0</v>
      </c>
      <c r="J39" s="28">
        <v>0</v>
      </c>
      <c r="K39" s="1">
        <f t="shared" si="1"/>
        <v>0</v>
      </c>
      <c r="L39" s="1">
        <f t="shared" si="6"/>
        <v>0</v>
      </c>
      <c r="M39" s="1">
        <f t="shared" si="2"/>
        <v>0</v>
      </c>
      <c r="N39" s="1">
        <f t="shared" si="3"/>
        <v>0</v>
      </c>
      <c r="O39" s="1">
        <f t="shared" si="4"/>
        <v>0</v>
      </c>
      <c r="P39" s="2">
        <f t="shared" si="5"/>
        <v>0</v>
      </c>
    </row>
    <row r="40" spans="1:16" s="23" customFormat="1" ht="42" customHeight="1" thickBot="1" x14ac:dyDescent="0.25">
      <c r="A40" s="19"/>
      <c r="B40" s="19"/>
      <c r="C40" s="53"/>
      <c r="D40" s="53"/>
      <c r="E40" s="53"/>
      <c r="F40" s="53"/>
      <c r="G40" s="53"/>
      <c r="H40" s="53"/>
      <c r="I40" s="53"/>
      <c r="J40" s="53"/>
      <c r="K40" s="53"/>
      <c r="L40" s="53"/>
      <c r="M40" s="53"/>
      <c r="N40" s="54" t="s">
        <v>35</v>
      </c>
      <c r="O40" s="54"/>
      <c r="P40" s="31">
        <f>SUMIF(H:H,0%,M:M)</f>
        <v>0</v>
      </c>
    </row>
    <row r="41" spans="1:16" s="23" customFormat="1" ht="39" customHeight="1" thickBot="1" x14ac:dyDescent="0.25">
      <c r="A41" s="40" t="s">
        <v>24</v>
      </c>
      <c r="B41" s="41"/>
      <c r="C41" s="41"/>
      <c r="D41" s="41"/>
      <c r="E41" s="41"/>
      <c r="F41" s="41"/>
      <c r="G41" s="41"/>
      <c r="H41" s="41"/>
      <c r="I41" s="41"/>
      <c r="J41" s="41"/>
      <c r="K41" s="41"/>
      <c r="L41" s="41"/>
      <c r="M41" s="41"/>
      <c r="N41" s="55" t="s">
        <v>10</v>
      </c>
      <c r="O41" s="55"/>
      <c r="P41" s="4">
        <f>SUMIF(H:H,5%,M:M)</f>
        <v>0</v>
      </c>
    </row>
    <row r="42" spans="1:16" s="23" customFormat="1" ht="30" customHeight="1" x14ac:dyDescent="0.2">
      <c r="A42" s="36" t="s">
        <v>42</v>
      </c>
      <c r="B42" s="36"/>
      <c r="C42" s="37"/>
      <c r="D42" s="37"/>
      <c r="E42" s="37"/>
      <c r="F42" s="37"/>
      <c r="G42" s="37"/>
      <c r="H42" s="37"/>
      <c r="I42" s="37"/>
      <c r="J42" s="37"/>
      <c r="K42" s="37"/>
      <c r="L42" s="37"/>
      <c r="M42" s="38"/>
      <c r="N42" s="55" t="s">
        <v>11</v>
      </c>
      <c r="O42" s="55"/>
      <c r="P42" s="4">
        <f>SUMIF(H:H,19%,M:M)</f>
        <v>0</v>
      </c>
    </row>
    <row r="43" spans="1:16" s="23" customFormat="1" ht="30" customHeight="1" x14ac:dyDescent="0.2">
      <c r="A43" s="39"/>
      <c r="B43" s="39"/>
      <c r="C43" s="39"/>
      <c r="D43" s="39"/>
      <c r="E43" s="39"/>
      <c r="F43" s="39"/>
      <c r="G43" s="39"/>
      <c r="H43" s="39"/>
      <c r="I43" s="39"/>
      <c r="J43" s="39"/>
      <c r="K43" s="39"/>
      <c r="L43" s="39"/>
      <c r="M43" s="39"/>
      <c r="N43" s="56" t="s">
        <v>7</v>
      </c>
      <c r="O43" s="57"/>
      <c r="P43" s="5">
        <f>SUM(P40:P42)</f>
        <v>0</v>
      </c>
    </row>
    <row r="44" spans="1:16" s="23" customFormat="1" ht="30" customHeight="1" x14ac:dyDescent="0.2">
      <c r="A44" s="39"/>
      <c r="B44" s="39"/>
      <c r="C44" s="39"/>
      <c r="D44" s="39"/>
      <c r="E44" s="39"/>
      <c r="F44" s="39"/>
      <c r="G44" s="39"/>
      <c r="H44" s="39"/>
      <c r="I44" s="39"/>
      <c r="J44" s="39"/>
      <c r="K44" s="39"/>
      <c r="L44" s="39"/>
      <c r="M44" s="39"/>
      <c r="N44" s="58" t="s">
        <v>12</v>
      </c>
      <c r="O44" s="59"/>
      <c r="P44" s="6">
        <f>ROUND(P41*5%,0)</f>
        <v>0</v>
      </c>
    </row>
    <row r="45" spans="1:16" s="23" customFormat="1" ht="30" customHeight="1" x14ac:dyDescent="0.2">
      <c r="A45" s="39"/>
      <c r="B45" s="39"/>
      <c r="C45" s="39"/>
      <c r="D45" s="39"/>
      <c r="E45" s="39"/>
      <c r="F45" s="39"/>
      <c r="G45" s="39"/>
      <c r="H45" s="39"/>
      <c r="I45" s="39"/>
      <c r="J45" s="39"/>
      <c r="K45" s="39"/>
      <c r="L45" s="39"/>
      <c r="M45" s="39"/>
      <c r="N45" s="58" t="s">
        <v>13</v>
      </c>
      <c r="O45" s="59"/>
      <c r="P45" s="4">
        <f>ROUND(P42*19%,0)</f>
        <v>0</v>
      </c>
    </row>
    <row r="46" spans="1:16" s="23" customFormat="1" ht="30" customHeight="1" x14ac:dyDescent="0.2">
      <c r="A46" s="39"/>
      <c r="B46" s="39"/>
      <c r="C46" s="39"/>
      <c r="D46" s="39"/>
      <c r="E46" s="39"/>
      <c r="F46" s="39"/>
      <c r="G46" s="39"/>
      <c r="H46" s="39"/>
      <c r="I46" s="39"/>
      <c r="J46" s="39"/>
      <c r="K46" s="39"/>
      <c r="L46" s="39"/>
      <c r="M46" s="39"/>
      <c r="N46" s="56" t="s">
        <v>14</v>
      </c>
      <c r="O46" s="57"/>
      <c r="P46" s="5">
        <f>SUM(P44:P45)</f>
        <v>0</v>
      </c>
    </row>
    <row r="47" spans="1:16" s="23" customFormat="1" ht="30" customHeight="1" x14ac:dyDescent="0.2">
      <c r="A47" s="39"/>
      <c r="B47" s="39"/>
      <c r="C47" s="39"/>
      <c r="D47" s="39"/>
      <c r="E47" s="39"/>
      <c r="F47" s="39"/>
      <c r="G47" s="39"/>
      <c r="H47" s="39"/>
      <c r="I47" s="39"/>
      <c r="J47" s="39"/>
      <c r="K47" s="39"/>
      <c r="L47" s="39"/>
      <c r="M47" s="39"/>
      <c r="N47" s="70" t="s">
        <v>33</v>
      </c>
      <c r="O47" s="71"/>
      <c r="P47" s="4">
        <f>SUMIF(J:J,8%,O:O)</f>
        <v>0</v>
      </c>
    </row>
    <row r="48" spans="1:16" s="23" customFormat="1" ht="37.5" customHeight="1" x14ac:dyDescent="0.2">
      <c r="A48" s="39"/>
      <c r="B48" s="39"/>
      <c r="C48" s="39"/>
      <c r="D48" s="39"/>
      <c r="E48" s="39"/>
      <c r="F48" s="39"/>
      <c r="G48" s="39"/>
      <c r="H48" s="39"/>
      <c r="I48" s="39"/>
      <c r="J48" s="39"/>
      <c r="K48" s="39"/>
      <c r="L48" s="39"/>
      <c r="M48" s="39"/>
      <c r="N48" s="68" t="s">
        <v>32</v>
      </c>
      <c r="O48" s="69"/>
      <c r="P48" s="5">
        <f>SUM(P47)</f>
        <v>0</v>
      </c>
    </row>
    <row r="49" spans="1:16" s="23" customFormat="1" ht="44.25" customHeight="1" x14ac:dyDescent="0.2">
      <c r="A49" s="39"/>
      <c r="B49" s="39"/>
      <c r="C49" s="39"/>
      <c r="D49" s="39"/>
      <c r="E49" s="39"/>
      <c r="F49" s="39"/>
      <c r="G49" s="39"/>
      <c r="H49" s="39"/>
      <c r="I49" s="39"/>
      <c r="J49" s="39"/>
      <c r="K49" s="39"/>
      <c r="L49" s="39"/>
      <c r="M49" s="39"/>
      <c r="N49" s="68" t="s">
        <v>15</v>
      </c>
      <c r="O49" s="69"/>
      <c r="P49" s="5">
        <f>+P43+P46+P48</f>
        <v>0</v>
      </c>
    </row>
    <row r="52" spans="1:16" x14ac:dyDescent="0.25">
      <c r="C52" s="30"/>
      <c r="D52" s="30"/>
    </row>
    <row r="53" spans="1:16" x14ac:dyDescent="0.25">
      <c r="C53" s="51"/>
      <c r="D53" s="51"/>
    </row>
    <row r="54" spans="1:16" ht="15.75" thickBot="1" x14ac:dyDescent="0.3">
      <c r="C54" s="52"/>
      <c r="D54" s="52"/>
    </row>
    <row r="55" spans="1:16" x14ac:dyDescent="0.25">
      <c r="C55" s="79" t="s">
        <v>20</v>
      </c>
      <c r="D55" s="79"/>
    </row>
    <row r="57" spans="1:16" x14ac:dyDescent="0.25">
      <c r="A57" s="26" t="s">
        <v>43</v>
      </c>
      <c r="B57" s="26"/>
    </row>
  </sheetData>
  <sheetProtection algorithmName="SHA-512" hashValue="BawMSNG4WJ27BA75rQwuWnLpjT5vyEQD1zt2JcbtQZfKi4XnMdwTlgyIxTadgd/QGCblrEJqbI18nd2GVjIrGg==" saltValue="ybKxTIW58jbUzfpHr37hHQ==" spinCount="100000" sheet="1" selectLockedCells="1"/>
  <mergeCells count="39">
    <mergeCell ref="B32:B35"/>
    <mergeCell ref="A32:A35"/>
    <mergeCell ref="B36:B39"/>
    <mergeCell ref="A36:A39"/>
    <mergeCell ref="B20:B23"/>
    <mergeCell ref="A20:A23"/>
    <mergeCell ref="B24:B27"/>
    <mergeCell ref="A24:A27"/>
    <mergeCell ref="A28:A31"/>
    <mergeCell ref="B28:B31"/>
    <mergeCell ref="N46:O46"/>
    <mergeCell ref="N49:O49"/>
    <mergeCell ref="N47:O47"/>
    <mergeCell ref="N48:O48"/>
    <mergeCell ref="O2:P2"/>
    <mergeCell ref="O3:P3"/>
    <mergeCell ref="O4:P4"/>
    <mergeCell ref="O5:P5"/>
    <mergeCell ref="A2:A5"/>
    <mergeCell ref="E12:H12"/>
    <mergeCell ref="A12:C16"/>
    <mergeCell ref="C2:N2"/>
    <mergeCell ref="C3:N3"/>
    <mergeCell ref="C4:N5"/>
    <mergeCell ref="A42:M49"/>
    <mergeCell ref="A41:M41"/>
    <mergeCell ref="A10:C10"/>
    <mergeCell ref="E14:H14"/>
    <mergeCell ref="E16:H16"/>
    <mergeCell ref="G10:H10"/>
    <mergeCell ref="M10:O10"/>
    <mergeCell ref="C53:D54"/>
    <mergeCell ref="C40:M40"/>
    <mergeCell ref="N40:O40"/>
    <mergeCell ref="N41:O41"/>
    <mergeCell ref="N42:O42"/>
    <mergeCell ref="N43:O43"/>
    <mergeCell ref="N44:O44"/>
    <mergeCell ref="N45:O45"/>
  </mergeCells>
  <dataValidations count="1">
    <dataValidation type="whole" allowBlank="1" showInputMessage="1" showErrorMessage="1" sqref="G20:G39" xr:uid="{00000000-0002-0000-0000-000000000000}">
      <formula1>0</formula1>
      <formula2>100000000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H20:H39</xm:sqref>
        </x14:dataValidation>
        <x14:dataValidation type="list" allowBlank="1" showInputMessage="1" showErrorMessage="1" xr:uid="{00000000-0002-0000-0000-000002000000}">
          <x14:formula1>
            <xm:f>Hoja2!$F$7:$F$8</xm:f>
          </x14:formula1>
          <xm:sqref>J20:J39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2022-08-26T17:46:35Z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