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165 PAPELERIA AGROAMBIENTAL/DOCUMENTOS A PUBLICAR/"/>
    </mc:Choice>
  </mc:AlternateContent>
  <xr:revisionPtr revIDLastSave="91" documentId="13_ncr:1_{FEC6E487-239C-492E-9849-9BFBFEC7CA9E}" xr6:coauthVersionLast="47" xr6:coauthVersionMax="47" xr10:uidLastSave="{1FAFE50D-3CE7-475D-8EDD-A521427A038B}"/>
  <bookViews>
    <workbookView xWindow="-120" yWindow="-120" windowWidth="21840" windowHeight="13140" xr2:uid="{00000000-000D-0000-FFFF-FFFF00000000}"/>
  </bookViews>
  <sheets>
    <sheet name="Hoja1" sheetId="1" r:id="rId1"/>
    <sheet name="Hoja2" sheetId="2" r:id="rId2"/>
  </sheets>
  <definedNames>
    <definedName name="_xlnm.Print_Area" localSheetId="0">Hoja1!$A$1:$O$45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1" l="1"/>
  <c r="M21" i="1" s="1"/>
  <c r="J21" i="1"/>
  <c r="N21" i="1" s="1"/>
  <c r="L21" i="1"/>
  <c r="H27" i="1"/>
  <c r="M27" i="1" s="1"/>
  <c r="J27" i="1"/>
  <c r="N27" i="1" s="1"/>
  <c r="L27" i="1"/>
  <c r="O29" i="1"/>
  <c r="O32" i="1" s="1"/>
  <c r="L20" i="1"/>
  <c r="O28" i="1" s="1"/>
  <c r="K27" i="1" l="1"/>
  <c r="K21" i="1"/>
  <c r="O21" i="1"/>
  <c r="O27" i="1"/>
  <c r="J20" i="1"/>
  <c r="N20" i="1" l="1"/>
  <c r="O35" i="1" l="1"/>
  <c r="O36" i="1" s="1"/>
  <c r="H20" i="1"/>
  <c r="K20" i="1" s="1"/>
  <c r="M20" i="1" l="1"/>
  <c r="O20" i="1" s="1"/>
  <c r="O30" i="1"/>
  <c r="O33" i="1" l="1"/>
  <c r="O34" i="1" s="1"/>
  <c r="O31" i="1"/>
  <c r="O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<sst xmlns="http://schemas.openxmlformats.org/spreadsheetml/2006/main" count="61" uniqueCount="53">
  <si>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</si>
  <si>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</si>
  <si>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</si>
  <si>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</si>
  <si>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</si>
  <si>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</si>
  <si>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</si>
  <si>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</si>
  <si>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</si>
  <si>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</si>
  <si>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</si>
  <si>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</si>
  <si>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</si>
  <si>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</si>
  <si>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</si>
  <si>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</si>
  <si>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</si>
  <si>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</si>
  <si>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</si>
  <si>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</si>
  <si>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</si>
  <si>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</si>
  <si>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</si>
  <si>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</si>
  <si>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</si>
  <si>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</si>
  <si>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</si>
  <si>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</si>
  <si>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</si>
  <si>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</si>
  <si>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</si>
  <si>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</si>
  <si>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</si>
  <si>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</si>
  <si>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</si>
  <si>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</si>
  <si>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</si>
  <si>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</si>
  <si>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</si>
  <si>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</si>
  <si>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</si>
  <si>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</si>
  <si>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</si>
  <si>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UNIDAD</t>
  </si>
  <si>
    <t>32.1- 41.3</t>
  </si>
  <si>
    <t>Papel Bond de 75 g/m2 tamaño carta resma</t>
  </si>
  <si>
    <t>Papel Bond de 75 g/m2 tamaño oficio resma</t>
  </si>
  <si>
    <t>Recibo caja menor x100 und</t>
  </si>
  <si>
    <t>Notas adhesivas taco de papel tamaño 76mm x 76mm por 100 hojas</t>
  </si>
  <si>
    <t>Sobres De Manila Tamaño Carta X100</t>
  </si>
  <si>
    <t>Sobre de Manila Tamaño Oficio X100</t>
  </si>
  <si>
    <t>Toner  #55A Laserjet P3015/M525 mfp Negro CE225A</t>
  </si>
  <si>
    <t>Toner Hp #26A Laserjet M402 Mfp Negro CF226A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</si>
</sst>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1" fillId="0" borderId="18" xfId="0" applyFont="1" applyFill="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0" fontId="3" fillId="35" borderId="2" xfId="0" applyFont="1" applyFill="1" applyBorder="1" applyAlignment="1" applyProtection="1">
      <alignment horizontal="left" vertical="center" wrapText="1"/>
      <protection locked="0"/>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0" fontId="6" fillId="0" borderId="2" xfId="0" applyFont="1" applyFill="1" applyBorder="1" applyAlignment="1" applyProtection="1">
      <alignment horizontal="center" vertical="center"/>
      <protection hidden="1"/>
    </xf>
    <xf numFmtId="0" fontId="6" fillId="0" borderId="1" xfId="0" applyFont="1" applyFill="1" applyBorder="1" applyAlignment="1" applyProtection="1">
      <alignment horizontal="center" vertical="center"/>
      <protection hidden="1"/>
    </xf>
    <xf numFmtId="0" fontId="1" fillId="0" borderId="18"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9" fillId="0" borderId="18"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5"/>
  <sheetViews>
    <sheetView tabSelected="1" topLeftCell="A11" zoomScale="70" zoomScaleNormal="70" zoomScaleSheetLayoutView="70" zoomScalePageLayoutView="55" workbookViewId="0">
      <selection activeCell="E27" sqref="E27"/>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38</v>
      </c>
      <c r="O3" s="42"/>
    </row>
    <row r="4" spans="1:15" ht="16.5" customHeight="1" x14ac:dyDescent="0.25">
      <c r="A4" s="43"/>
      <c r="B4" s="53" t="s">
        <v>36</v>
      </c>
      <c r="C4" s="53"/>
      <c r="D4" s="53"/>
      <c r="E4" s="53"/>
      <c r="F4" s="53"/>
      <c r="G4" s="53"/>
      <c r="H4" s="53"/>
      <c r="I4" s="53"/>
      <c r="J4" s="53"/>
      <c r="K4" s="53"/>
      <c r="L4" s="53"/>
      <c r="M4" s="53"/>
      <c r="N4" s="42" t="s">
        <v>39</v>
      </c>
      <c r="O4" s="42"/>
    </row>
    <row r="5" spans="1:15" ht="15" customHeight="1" x14ac:dyDescent="0.25">
      <c r="A5" s="43"/>
      <c r="B5" s="53"/>
      <c r="C5" s="53"/>
      <c r="D5" s="53"/>
      <c r="E5" s="53"/>
      <c r="F5" s="53"/>
      <c r="G5" s="53"/>
      <c r="H5" s="53"/>
      <c r="I5" s="53"/>
      <c r="J5" s="53"/>
      <c r="K5" s="53"/>
      <c r="L5" s="53"/>
      <c r="M5" s="53"/>
      <c r="N5" s="42" t="s">
        <v>40</v>
      </c>
      <c r="O5" s="42"/>
    </row>
    <row r="7" spans="1:15" x14ac:dyDescent="0.25">
      <c r="A7" s="11" t="s">
        <v>42</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31"/>
      <c r="J12" s="31"/>
      <c r="K12" s="17"/>
    </row>
    <row r="13" spans="1:15" ht="15.75" thickBot="1" x14ac:dyDescent="0.3">
      <c r="A13" s="49"/>
      <c r="B13" s="50"/>
      <c r="C13" s="19"/>
      <c r="D13" s="20"/>
      <c r="E13" s="16"/>
      <c r="F13" s="16"/>
      <c r="G13" s="16"/>
      <c r="K13" s="17"/>
    </row>
    <row r="14" spans="1:15" ht="30" customHeight="1" thickBot="1" x14ac:dyDescent="0.3">
      <c r="A14" s="49"/>
      <c r="B14" s="50"/>
      <c r="C14" s="19"/>
      <c r="D14" s="44" t="s">
        <v>18</v>
      </c>
      <c r="E14" s="45"/>
      <c r="F14" s="45"/>
      <c r="G14" s="46"/>
      <c r="H14" s="7"/>
      <c r="I14" s="31"/>
      <c r="J14" s="31"/>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31"/>
      <c r="J16" s="31"/>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202.5" customHeight="1" x14ac:dyDescent="0.25">
      <c r="A20" s="33">
        <v>1</v>
      </c>
      <c r="B20" s="72" t="s">
        <v>45</v>
      </c>
      <c r="C20" s="28"/>
      <c r="D20" s="35">
        <v>15</v>
      </c>
      <c r="E20" s="25" t="s">
        <v>43</v>
      </c>
      <c r="F20" s="29"/>
      <c r="G20" s="30">
        <v>0</v>
      </c>
      <c r="H20" s="1">
        <f>+ROUND(F20*G20,0)</f>
        <v>0</v>
      </c>
      <c r="I20" s="30">
        <v>0</v>
      </c>
      <c r="J20" s="1">
        <f>ROUND(F20*I20,0)</f>
        <v>0</v>
      </c>
      <c r="K20" s="1">
        <f>ROUND(F20+H20+J20,0)</f>
        <v>0</v>
      </c>
      <c r="L20" s="1">
        <f>ROUND(F20*D20,0)</f>
        <v>0</v>
      </c>
      <c r="M20" s="1">
        <f>ROUND(D20*H20,0)</f>
        <v>0</v>
      </c>
      <c r="N20" s="1">
        <f>ROUND(J20*D20,0)</f>
        <v>0</v>
      </c>
      <c r="O20" s="2">
        <f>ROUND(L20+N20+M20,0)</f>
        <v>0</v>
      </c>
    </row>
    <row r="21" spans="1:15" s="24" customFormat="1" ht="202.5" customHeight="1" x14ac:dyDescent="0.25">
      <c r="A21" s="34">
        <v>2</v>
      </c>
      <c r="B21" s="72" t="s">
        <v>46</v>
      </c>
      <c r="C21" s="28"/>
      <c r="D21" s="35">
        <v>12</v>
      </c>
      <c r="E21" s="25" t="s">
        <v>43</v>
      </c>
      <c r="F21" s="29"/>
      <c r="G21" s="30">
        <v>0</v>
      </c>
      <c r="H21" s="1">
        <f>+ROUND(F21*G21,0)</f>
        <v>0</v>
      </c>
      <c r="I21" s="30">
        <v>0</v>
      </c>
      <c r="J21" s="1">
        <f>ROUND(F21*I21,0)</f>
        <v>0</v>
      </c>
      <c r="K21" s="1">
        <f>ROUND(F21+H21+J21,0)</f>
        <v>0</v>
      </c>
      <c r="L21" s="1">
        <f>ROUND(F21*D21,0)</f>
        <v>0</v>
      </c>
      <c r="M21" s="1">
        <f>ROUND(D21*H21,0)</f>
        <v>0</v>
      </c>
      <c r="N21" s="1">
        <f>ROUND(J21*D21,0)</f>
        <v>0</v>
      </c>
      <c r="O21" s="2">
        <f>ROUND(L21+N21+M21,0)</f>
        <v>0</v>
      </c>
    </row>
    <row r="22" spans="1:15" s="24" customFormat="1" ht="202.5" customHeight="1" x14ac:dyDescent="0.25">
      <c r="A22" s="33">
        <v>3</v>
      </c>
      <c r="B22" s="72" t="s">
        <v>47</v>
      </c>
      <c r="C22" s="28"/>
      <c r="D22" s="35">
        <v>2</v>
      </c>
      <c r="E22" s="25" t="s">
        <v>43</v>
      </c>
      <c r="F22" s="29"/>
      <c r="G22" s="30">
        <v>0</v>
      </c>
      <c r="H22" s="1"/>
      <c r="I22" s="30">
        <v>0</v>
      </c>
      <c r="J22" s="1"/>
      <c r="K22" s="1"/>
      <c r="L22" s="1"/>
      <c r="M22" s="1"/>
      <c r="N22" s="1"/>
      <c r="O22" s="2"/>
    </row>
    <row r="23" spans="1:15" s="24" customFormat="1" ht="202.5" customHeight="1" x14ac:dyDescent="0.25">
      <c r="A23" s="34">
        <v>4</v>
      </c>
      <c r="B23" s="72" t="s">
        <v>48</v>
      </c>
      <c r="C23" s="28"/>
      <c r="D23" s="35">
        <v>10</v>
      </c>
      <c r="E23" s="25" t="s">
        <v>43</v>
      </c>
      <c r="F23" s="29"/>
      <c r="G23" s="30">
        <v>0</v>
      </c>
      <c r="H23" s="1"/>
      <c r="I23" s="30">
        <v>0</v>
      </c>
      <c r="J23" s="1"/>
      <c r="K23" s="1"/>
      <c r="L23" s="1"/>
      <c r="M23" s="1"/>
      <c r="N23" s="1"/>
      <c r="O23" s="2"/>
    </row>
    <row r="24" spans="1:15" s="24" customFormat="1" ht="202.5" customHeight="1" x14ac:dyDescent="0.25">
      <c r="A24" s="33">
        <v>5</v>
      </c>
      <c r="B24" s="72" t="s">
        <v>49</v>
      </c>
      <c r="C24" s="28"/>
      <c r="D24" s="35">
        <v>5</v>
      </c>
      <c r="E24" s="25" t="s">
        <v>43</v>
      </c>
      <c r="F24" s="29"/>
      <c r="G24" s="30">
        <v>0</v>
      </c>
      <c r="H24" s="1"/>
      <c r="I24" s="30"/>
      <c r="J24" s="1"/>
      <c r="K24" s="1"/>
      <c r="L24" s="1"/>
      <c r="M24" s="1"/>
      <c r="N24" s="1"/>
      <c r="O24" s="2"/>
    </row>
    <row r="25" spans="1:15" s="24" customFormat="1" ht="202.5" customHeight="1" x14ac:dyDescent="0.25">
      <c r="A25" s="34">
        <v>6</v>
      </c>
      <c r="B25" s="72" t="s">
        <v>50</v>
      </c>
      <c r="C25" s="28"/>
      <c r="D25" s="35">
        <v>5</v>
      </c>
      <c r="E25" s="25" t="s">
        <v>43</v>
      </c>
      <c r="F25" s="29"/>
      <c r="G25" s="30">
        <v>0</v>
      </c>
      <c r="H25" s="1"/>
      <c r="I25" s="30">
        <v>0</v>
      </c>
      <c r="J25" s="1"/>
      <c r="K25" s="1"/>
      <c r="L25" s="1"/>
      <c r="M25" s="1"/>
      <c r="N25" s="1"/>
      <c r="O25" s="2"/>
    </row>
    <row r="26" spans="1:15" s="24" customFormat="1" ht="202.5" customHeight="1" x14ac:dyDescent="0.25">
      <c r="A26" s="33">
        <v>7</v>
      </c>
      <c r="B26" s="72" t="s">
        <v>51</v>
      </c>
      <c r="C26" s="28"/>
      <c r="D26" s="35">
        <v>5</v>
      </c>
      <c r="E26" s="25" t="s">
        <v>43</v>
      </c>
      <c r="F26" s="29"/>
      <c r="G26" s="30">
        <v>0</v>
      </c>
      <c r="H26" s="1"/>
      <c r="I26" s="30">
        <v>0</v>
      </c>
      <c r="J26" s="1"/>
      <c r="K26" s="1"/>
      <c r="L26" s="1"/>
      <c r="M26" s="1"/>
      <c r="N26" s="1"/>
      <c r="O26" s="2"/>
    </row>
    <row r="27" spans="1:15" s="24" customFormat="1" ht="202.5" customHeight="1" x14ac:dyDescent="0.25">
      <c r="A27" s="34">
        <v>8</v>
      </c>
      <c r="B27" s="72" t="s">
        <v>52</v>
      </c>
      <c r="C27" s="28"/>
      <c r="D27" s="35">
        <v>4</v>
      </c>
      <c r="E27" s="25" t="s">
        <v>43</v>
      </c>
      <c r="F27" s="29"/>
      <c r="G27" s="30">
        <v>0</v>
      </c>
      <c r="H27" s="1">
        <f>+ROUND(F27*G27,0)</f>
        <v>0</v>
      </c>
      <c r="I27" s="30">
        <v>0.08</v>
      </c>
      <c r="J27" s="1">
        <f>ROUND(F27*I27,0)</f>
        <v>0</v>
      </c>
      <c r="K27" s="1">
        <f>ROUND(F27+H27+J27,0)</f>
        <v>0</v>
      </c>
      <c r="L27" s="1">
        <f>ROUND(F27*D27,0)</f>
        <v>0</v>
      </c>
      <c r="M27" s="1">
        <f>ROUND(D27*H27,0)</f>
        <v>0</v>
      </c>
      <c r="N27" s="1">
        <f>ROUND(J27*D27,0)</f>
        <v>0</v>
      </c>
      <c r="O27" s="2">
        <f>ROUND(L27+N27+M27,0)</f>
        <v>0</v>
      </c>
    </row>
    <row r="28" spans="1:15" s="24" customFormat="1" ht="42" customHeight="1" thickBot="1" x14ac:dyDescent="0.25">
      <c r="A28" s="19"/>
      <c r="B28" s="68"/>
      <c r="C28" s="68"/>
      <c r="D28" s="68"/>
      <c r="E28" s="68"/>
      <c r="F28" s="68"/>
      <c r="G28" s="68"/>
      <c r="H28" s="68"/>
      <c r="I28" s="68"/>
      <c r="J28" s="68"/>
      <c r="K28" s="68"/>
      <c r="L28" s="68"/>
      <c r="M28" s="69" t="s">
        <v>35</v>
      </c>
      <c r="N28" s="69"/>
      <c r="O28" s="4">
        <f>SUMIF(G:G,0%,L:L)</f>
        <v>0</v>
      </c>
    </row>
    <row r="29" spans="1:15" s="24" customFormat="1" ht="39" customHeight="1" thickBot="1" x14ac:dyDescent="0.25">
      <c r="A29" s="57" t="s">
        <v>24</v>
      </c>
      <c r="B29" s="58"/>
      <c r="C29" s="58"/>
      <c r="D29" s="58"/>
      <c r="E29" s="58"/>
      <c r="F29" s="58"/>
      <c r="G29" s="58"/>
      <c r="H29" s="58"/>
      <c r="I29" s="58"/>
      <c r="J29" s="58"/>
      <c r="K29" s="58"/>
      <c r="L29" s="58"/>
      <c r="M29" s="69" t="s">
        <v>10</v>
      </c>
      <c r="N29" s="69"/>
      <c r="O29" s="4">
        <f>SUMIF(G:G,5%,L:L)</f>
        <v>0</v>
      </c>
    </row>
    <row r="30" spans="1:15" s="24" customFormat="1" ht="30" customHeight="1" x14ac:dyDescent="0.2">
      <c r="A30" s="54" t="s">
        <v>41</v>
      </c>
      <c r="B30" s="54"/>
      <c r="C30" s="54"/>
      <c r="D30" s="54"/>
      <c r="E30" s="54"/>
      <c r="F30" s="54"/>
      <c r="G30" s="54"/>
      <c r="H30" s="54"/>
      <c r="I30" s="54"/>
      <c r="J30" s="54"/>
      <c r="K30" s="54"/>
      <c r="L30" s="55"/>
      <c r="M30" s="69" t="s">
        <v>11</v>
      </c>
      <c r="N30" s="69"/>
      <c r="O30" s="4">
        <f>SUMIF(G:G,19%,L:L)</f>
        <v>0</v>
      </c>
    </row>
    <row r="31" spans="1:15" s="24" customFormat="1" ht="30" customHeight="1" x14ac:dyDescent="0.2">
      <c r="A31" s="56"/>
      <c r="B31" s="56"/>
      <c r="C31" s="56"/>
      <c r="D31" s="56"/>
      <c r="E31" s="56"/>
      <c r="F31" s="56"/>
      <c r="G31" s="56"/>
      <c r="H31" s="56"/>
      <c r="I31" s="56"/>
      <c r="J31" s="56"/>
      <c r="K31" s="56"/>
      <c r="L31" s="56"/>
      <c r="M31" s="36" t="s">
        <v>7</v>
      </c>
      <c r="N31" s="37"/>
      <c r="O31" s="5">
        <f>SUM(O28:O30)</f>
        <v>0</v>
      </c>
    </row>
    <row r="32" spans="1:15" s="24" customFormat="1" ht="30" customHeight="1" x14ac:dyDescent="0.2">
      <c r="A32" s="56"/>
      <c r="B32" s="56"/>
      <c r="C32" s="56"/>
      <c r="D32" s="56"/>
      <c r="E32" s="56"/>
      <c r="F32" s="56"/>
      <c r="G32" s="56"/>
      <c r="H32" s="56"/>
      <c r="I32" s="56"/>
      <c r="J32" s="56"/>
      <c r="K32" s="56"/>
      <c r="L32" s="56"/>
      <c r="M32" s="70" t="s">
        <v>12</v>
      </c>
      <c r="N32" s="71"/>
      <c r="O32" s="6">
        <f>ROUND(O29*5%,0)</f>
        <v>0</v>
      </c>
    </row>
    <row r="33" spans="1:15" s="24" customFormat="1" ht="30" customHeight="1" x14ac:dyDescent="0.2">
      <c r="A33" s="56"/>
      <c r="B33" s="56"/>
      <c r="C33" s="56"/>
      <c r="D33" s="56"/>
      <c r="E33" s="56"/>
      <c r="F33" s="56"/>
      <c r="G33" s="56"/>
      <c r="H33" s="56"/>
      <c r="I33" s="56"/>
      <c r="J33" s="56"/>
      <c r="K33" s="56"/>
      <c r="L33" s="56"/>
      <c r="M33" s="70" t="s">
        <v>13</v>
      </c>
      <c r="N33" s="71"/>
      <c r="O33" s="4">
        <f>ROUND(O30*19%,0)</f>
        <v>0</v>
      </c>
    </row>
    <row r="34" spans="1:15" s="24" customFormat="1" ht="30" customHeight="1" x14ac:dyDescent="0.2">
      <c r="A34" s="56"/>
      <c r="B34" s="56"/>
      <c r="C34" s="56"/>
      <c r="D34" s="56"/>
      <c r="E34" s="56"/>
      <c r="F34" s="56"/>
      <c r="G34" s="56"/>
      <c r="H34" s="56"/>
      <c r="I34" s="56"/>
      <c r="J34" s="56"/>
      <c r="K34" s="56"/>
      <c r="L34" s="56"/>
      <c r="M34" s="36" t="s">
        <v>14</v>
      </c>
      <c r="N34" s="37"/>
      <c r="O34" s="5">
        <f>SUM(O32:O33)</f>
        <v>0</v>
      </c>
    </row>
    <row r="35" spans="1:15" s="24" customFormat="1" ht="30" customHeight="1" x14ac:dyDescent="0.2">
      <c r="A35" s="56"/>
      <c r="B35" s="56"/>
      <c r="C35" s="56"/>
      <c r="D35" s="56"/>
      <c r="E35" s="56"/>
      <c r="F35" s="56"/>
      <c r="G35" s="56"/>
      <c r="H35" s="56"/>
      <c r="I35" s="56"/>
      <c r="J35" s="56"/>
      <c r="K35" s="56"/>
      <c r="L35" s="56"/>
      <c r="M35" s="40" t="s">
        <v>33</v>
      </c>
      <c r="N35" s="41"/>
      <c r="O35" s="4">
        <f>ROUND(SUM(N20:N20),0)</f>
        <v>0</v>
      </c>
    </row>
    <row r="36" spans="1:15" s="24" customFormat="1" ht="37.5" customHeight="1" x14ac:dyDescent="0.2">
      <c r="A36" s="56"/>
      <c r="B36" s="56"/>
      <c r="C36" s="56"/>
      <c r="D36" s="56"/>
      <c r="E36" s="56"/>
      <c r="F36" s="56"/>
      <c r="G36" s="56"/>
      <c r="H36" s="56"/>
      <c r="I36" s="56"/>
      <c r="J36" s="56"/>
      <c r="K36" s="56"/>
      <c r="L36" s="56"/>
      <c r="M36" s="38" t="s">
        <v>32</v>
      </c>
      <c r="N36" s="39"/>
      <c r="O36" s="5">
        <f>SUM(O35)</f>
        <v>0</v>
      </c>
    </row>
    <row r="37" spans="1:15" s="24" customFormat="1" ht="30" customHeight="1" x14ac:dyDescent="0.2">
      <c r="A37" s="56"/>
      <c r="B37" s="56"/>
      <c r="C37" s="56"/>
      <c r="D37" s="56"/>
      <c r="E37" s="56"/>
      <c r="F37" s="56"/>
      <c r="G37" s="56"/>
      <c r="H37" s="56"/>
      <c r="I37" s="56"/>
      <c r="J37" s="56"/>
      <c r="K37" s="56"/>
      <c r="L37" s="56"/>
      <c r="M37" s="38" t="s">
        <v>15</v>
      </c>
      <c r="N37" s="39"/>
      <c r="O37" s="5">
        <f>+O31+O34+O36</f>
        <v>0</v>
      </c>
    </row>
    <row r="40" spans="1:15" x14ac:dyDescent="0.25">
      <c r="B40" s="32"/>
      <c r="C40" s="32"/>
    </row>
    <row r="41" spans="1:15" x14ac:dyDescent="0.25">
      <c r="B41" s="66"/>
      <c r="C41" s="66"/>
    </row>
    <row r="42" spans="1:15" ht="15.75" thickBot="1" x14ac:dyDescent="0.3">
      <c r="B42" s="67"/>
      <c r="C42" s="67"/>
    </row>
    <row r="43" spans="1:15" x14ac:dyDescent="0.25">
      <c r="B43" s="60" t="s">
        <v>20</v>
      </c>
      <c r="C43" s="60"/>
    </row>
    <row r="45" spans="1:15" x14ac:dyDescent="0.25">
      <c r="A45" s="26" t="s">
        <v>44</v>
      </c>
    </row>
  </sheetData>
  <sheetProtection selectLockedCells="1"/>
  <mergeCells count="30">
    <mergeCell ref="A30:L37"/>
    <mergeCell ref="A29:L29"/>
    <mergeCell ref="A10:B10"/>
    <mergeCell ref="B43:C43"/>
    <mergeCell ref="D14:G14"/>
    <mergeCell ref="D16:G16"/>
    <mergeCell ref="F10:G10"/>
    <mergeCell ref="L10:N10"/>
    <mergeCell ref="B41:C42"/>
    <mergeCell ref="B28:L28"/>
    <mergeCell ref="M28:N28"/>
    <mergeCell ref="M29:N29"/>
    <mergeCell ref="M30:N30"/>
    <mergeCell ref="M31:N31"/>
    <mergeCell ref="M32:N32"/>
    <mergeCell ref="M33:N33"/>
    <mergeCell ref="A2:A5"/>
    <mergeCell ref="D12:G12"/>
    <mergeCell ref="A12:B16"/>
    <mergeCell ref="B2:M2"/>
    <mergeCell ref="B3:M3"/>
    <mergeCell ref="B4:M5"/>
    <mergeCell ref="M34:N34"/>
    <mergeCell ref="M37:N37"/>
    <mergeCell ref="M35:N35"/>
    <mergeCell ref="M36:N36"/>
    <mergeCell ref="N2:O2"/>
    <mergeCell ref="N3:O3"/>
    <mergeCell ref="N4:O4"/>
    <mergeCell ref="N5:O5"/>
  </mergeCells>
  <dataValidations count="1">
    <dataValidation type="whole" allowBlank="1" showInputMessage="1" showErrorMessage="1" sqref="F20:F27"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G20:G27</xm:sqref>
        </x14:dataValidation>
        <x14:dataValidation type="list" allowBlank="1" showInputMessage="1" showErrorMessage="1" xr:uid="{00000000-0002-0000-0000-000002000000}">
          <x14:formula1>
            <xm:f>Hoja2!$F$7:$F$8</xm:f>
          </x14:formula1>
          <xm:sqref>I20:I27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2022-07-08T14:17:06Z</dcterms:modified>
</cp:coreProperties>
</file>