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C:\Users\hyvalbuena\Downloads\"/>
    </mc:Choice>
  </mc:AlternateContent>
  <xr:revisionPtr revIDLastSave="0" documentId="13_ncr:1_{32A0137B-D716-4E18-BA62-E5C99BF9C0F3}" xr6:coauthVersionLast="36" xr6:coauthVersionMax="36" xr10:uidLastSave="{00000000-0000-0000-0000-000000000000}"/>
  <workbookProtection workbookAlgorithmName="SHA-512" workbookHashValue="vRakiOB64McOugdGxWuH0gBmp42mm3Z5nFt0PjGR8MGr7p9AZbsldl7oXAYaNPPTNaqDif5kQQbvmg0M5gCrbA==" workbookSaltValue="VEdj5GRY/p5+BAxgaukBpQ==" workbookSpinCount="100000" lockStructure="1"/>
  <bookViews>
    <workbookView xWindow="0" yWindow="0" windowWidth="17520" windowHeight="9525" xr2:uid="{00000000-000D-0000-FFFF-FFFF00000000}"/>
  </bookViews>
  <sheets>
    <sheet name="Hoja1" sheetId="1" r:id="rId1"/>
    <sheet name="Hoja2" sheetId="2" r:id="rId2"/>
  </sheets>
  <definedNames>
    <definedName name="_xlnm.Print_Area" localSheetId="0">Hoja1!$A$1:$O$42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 r="J24" i="1"/>
  <c r="H24" i="1"/>
  <c r="K24" i="1" s="1"/>
  <c r="L23" i="1"/>
  <c r="J23" i="1"/>
  <c r="H23" i="1"/>
  <c r="K23" i="1" s="1"/>
  <c r="N22" i="1"/>
  <c r="L22" i="1"/>
  <c r="M22" i="1" s="1"/>
  <c r="J22" i="1"/>
  <c r="H22" i="1"/>
  <c r="K22" i="1" s="1"/>
  <c r="L21" i="1"/>
  <c r="J21" i="1"/>
  <c r="H21" i="1"/>
  <c r="K21" i="1" s="1"/>
  <c r="O23" i="1" l="1"/>
  <c r="O24" i="1"/>
  <c r="O22" i="1"/>
  <c r="M21" i="1"/>
  <c r="O21" i="1" s="1"/>
  <c r="N21" i="1"/>
  <c r="M23" i="1"/>
  <c r="N23" i="1"/>
  <c r="M24" i="1"/>
  <c r="N24" i="1"/>
  <c r="O32" i="1" l="1"/>
  <c r="L20" i="1" l="1"/>
  <c r="J20" i="1"/>
  <c r="H20" i="1"/>
  <c r="M20" i="1" l="1"/>
  <c r="N20" i="1"/>
  <c r="K20" i="1"/>
  <c r="O20" i="1" l="1"/>
  <c r="O26" i="1"/>
  <c r="O29" i="1" s="1"/>
  <c r="O25" i="1"/>
  <c r="O33" i="1" l="1"/>
  <c r="O27" i="1" l="1"/>
  <c r="O30" i="1" l="1"/>
  <c r="O31" i="1" s="1"/>
  <c r="O28" i="1"/>
  <c r="O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<sst xmlns="http://schemas.openxmlformats.org/spreadsheetml/2006/main" count="55" uniqueCount="52">
  <si>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</si>
  <si>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</si>
  <si>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</si>
  <si>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</si>
  <si>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</si>
  <si>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</si>
  <si>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</si>
  <si>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</si>
  <si>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</si>
  <si>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</si>
  <si>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</si>
  <si>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</si>
  <si>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</si>
  <si>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</si>
  <si>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</si>
  <si>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</si>
  <si>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</si>
  <si>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</si>
  <si>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</si>
  <si>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</si>
  <si>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</si>
  <si>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</si>
  <si>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</si>
  <si>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</si>
  <si>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</si>
  <si>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</si>
  <si>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</si>
  <si>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</si>
  <si>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</si>
  <si>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</si>
  <si>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</si>
  <si>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</si>
  <si>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</si>
  <si>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</si>
  <si>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</si>
  <si>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</si>
  <si>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</si>
  <si>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</si>
  <si>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</si>
  <si>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</si>
  <si>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Código Serie Documental (Ver Tabla de Retención Documental).</t>
  </si>
  <si>
    <t>VERSIÓN: 3</t>
  </si>
  <si>
    <r>
      <rPr>
        <b/>
        <sz val="10"/>
        <color theme="1"/>
        <rFont val="Arial"/>
        <family val="2"/>
      </rPr>
      <t>NOTA 1:</t>
    </r>
    <r>
      <rPr>
        <sz val="10"/>
        <color theme="1"/>
        <rFont val="Arial"/>
        <family val="2"/>
      </rPr>
      <t xml:space="preserve"> Señor cotizante tenga en cuenta que es su obligación conocer y aplicar el tipo de tributo de acuerdo con el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 al</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 xml:space="preserve">NOTA 6: </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a 30 días.
</t>
    </r>
    <r>
      <rPr>
        <b/>
        <sz val="10"/>
        <color theme="1"/>
        <rFont val="Arial"/>
        <family val="2"/>
      </rPr>
      <t>NOTA 8:</t>
    </r>
    <r>
      <rPr>
        <sz val="10"/>
        <color theme="1"/>
        <rFont val="Arial"/>
        <family val="2"/>
      </rPr>
      <t xml:space="preserve"> Recuerde que la forma de pago está sujeta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solicitud de cotización y/o sus anexos.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t>
    </r>
    <r>
      <rPr>
        <b/>
        <sz val="10"/>
        <color theme="1"/>
        <rFont val="Arial"/>
        <family val="2"/>
      </rPr>
      <t xml:space="preserve"> (ABSr132)</t>
    </r>
    <r>
      <rPr>
        <sz val="10"/>
        <color theme="1"/>
        <rFont val="Arial"/>
        <family val="2"/>
      </rPr>
      <t xml:space="preserve"> Formato publicado por la entidad, será causal de </t>
    </r>
    <r>
      <rPr>
        <b/>
        <sz val="10"/>
        <color theme="1"/>
        <rFont val="Arial"/>
        <family val="2"/>
      </rPr>
      <t>INCUMPLIMIENTO.
NOTA 11</t>
    </r>
    <r>
      <rPr>
        <sz val="10"/>
        <color theme="1"/>
        <rFont val="Arial"/>
        <family val="2"/>
      </rPr>
      <t xml:space="preserve">: 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
</t>
    </r>
    <r>
      <rPr>
        <b/>
        <sz val="10"/>
        <color theme="1"/>
        <rFont val="Arial"/>
        <family val="2"/>
      </rPr>
      <t>NOTA 12</t>
    </r>
    <r>
      <rPr>
        <sz val="10"/>
        <color theme="1"/>
        <rFont val="Arial"/>
        <family val="2"/>
      </rPr>
      <t xml:space="preserve">: 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
</t>
    </r>
    <r>
      <rPr>
        <b/>
        <sz val="10"/>
        <color theme="1"/>
        <rFont val="Arial"/>
        <family val="2"/>
      </rPr>
      <t xml:space="preserve">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</si>
  <si>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VIGENCIA: 2022-07-27</t>
  </si>
  <si>
    <t>UNIDAD</t>
  </si>
  <si>
    <t>AZUCAR X 5 GR, PAQUETE DE 200 TUBOS STICK PACK, BOLSA POR 10 PAQUETES MARCA RECONOCIDA </t>
  </si>
  <si>
    <t>CAFÉ MOLIDO 100% CAFÉ TOSTADO SIN DESCAFEINAR  BOLSA X 500 GRS, MARCA RECONOCIDA </t>
  </si>
  <si>
    <t>BEBIDA ARÓMATICA SABORES SURTIDOS CAJA X 48 CUBOS MARCA RECONOCIDA </t>
  </si>
  <si>
    <t>VASO DESECHABLE EN CARTÓN PARA AGUA CAPACIDAD 7 ONZ, PAQUETE X 50 UNIDADES, MARCA RECONOCIDA</t>
  </si>
  <si>
    <t>VASO DESECHABLE EN CARTÓN PARA BEBIDA CALIENTE CAPACIDAD DE 4 ONZAS , PAQUETE X 50 UNIDADES , MARCA RECONOCIDA</t>
  </si>
  <si>
    <t>PAQUETE</t>
  </si>
  <si>
    <t>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</si>
</sst>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4" applyNumberFormat="0" applyFill="0" applyAlignment="0" applyProtection="0"/>
    <xf numFmtId="0" fontId="15" fillId="0" borderId="15" applyNumberFormat="0" applyFill="0" applyAlignment="0" applyProtection="0"/>
    <xf numFmtId="0" fontId="16" fillId="0" borderId="16"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7" applyNumberFormat="0" applyAlignment="0" applyProtection="0"/>
    <xf numFmtId="0" fontId="21" fillId="8" borderId="18" applyNumberFormat="0" applyAlignment="0" applyProtection="0"/>
    <xf numFmtId="0" fontId="22" fillId="8" borderId="17" applyNumberFormat="0" applyAlignment="0" applyProtection="0"/>
    <xf numFmtId="0" fontId="23" fillId="0" borderId="19" applyNumberFormat="0" applyFill="0" applyAlignment="0" applyProtection="0"/>
    <xf numFmtId="0" fontId="24" fillId="9" borderId="20" applyNumberFormat="0" applyAlignment="0" applyProtection="0"/>
    <xf numFmtId="0" fontId="25" fillId="0" borderId="0" applyNumberFormat="0" applyFill="0" applyBorder="0" applyAlignment="0" applyProtection="0"/>
    <xf numFmtId="0" fontId="5" fillId="10" borderId="21" applyNumberFormat="0" applyFont="0" applyAlignment="0" applyProtection="0"/>
    <xf numFmtId="0" fontId="26" fillId="0" borderId="0" applyNumberFormat="0" applyFill="0" applyBorder="0" applyAlignment="0" applyProtection="0"/>
    <xf numFmtId="0" fontId="27" fillId="0" borderId="22"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93">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9" fontId="3" fillId="35" borderId="24" xfId="1" applyFont="1" applyFill="1" applyBorder="1" applyAlignment="1" applyProtection="1">
      <alignment horizontal="center" vertical="center"/>
      <protection locked="0"/>
    </xf>
    <xf numFmtId="0" fontId="3" fillId="2" borderId="28" xfId="0" applyFont="1" applyFill="1" applyBorder="1" applyProtection="1">
      <protection locked="0"/>
    </xf>
    <xf numFmtId="0" fontId="0" fillId="2" borderId="0" xfId="0" applyFill="1" applyBorder="1" applyAlignment="1" applyProtection="1">
      <alignment vertical="center"/>
      <protection locked="0"/>
    </xf>
    <xf numFmtId="0" fontId="0" fillId="2" borderId="0" xfId="0" applyFill="1" applyAlignment="1" applyProtection="1">
      <alignment vertical="center"/>
      <protection locked="0"/>
    </xf>
    <xf numFmtId="0" fontId="3" fillId="0" borderId="24" xfId="0" applyFont="1" applyFill="1" applyBorder="1" applyAlignment="1" applyProtection="1">
      <alignment horizontal="center" vertical="center"/>
      <protection locked="0"/>
    </xf>
    <xf numFmtId="0" fontId="3" fillId="0" borderId="24" xfId="0" applyFont="1" applyBorder="1" applyAlignment="1" applyProtection="1">
      <alignment horizontal="left" vertical="center" wrapText="1"/>
      <protection locked="0"/>
    </xf>
    <xf numFmtId="0" fontId="8" fillId="35" borderId="24" xfId="0" applyFont="1" applyFill="1" applyBorder="1" applyAlignment="1" applyProtection="1">
      <alignment horizontal="center" vertical="center" wrapText="1"/>
      <protection locked="0"/>
    </xf>
    <xf numFmtId="43" fontId="12" fillId="35" borderId="1" xfId="3" applyFont="1" applyFill="1" applyBorder="1" applyAlignment="1" applyProtection="1">
      <alignment horizontal="center" vertical="center" wrapText="1"/>
      <protection locked="0"/>
    </xf>
    <xf numFmtId="43" fontId="3" fillId="0" borderId="24" xfId="3" applyFont="1" applyFill="1" applyBorder="1" applyAlignment="1" applyProtection="1">
      <alignment horizontal="center" vertical="center"/>
      <protection locked="0"/>
    </xf>
    <xf numFmtId="43" fontId="3" fillId="0" borderId="27" xfId="3"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locked="0"/>
    </xf>
    <xf numFmtId="43" fontId="3" fillId="0" borderId="1" xfId="4" applyFont="1" applyBorder="1" applyProtection="1">
      <protection locked="0"/>
    </xf>
    <xf numFmtId="43" fontId="6" fillId="0" borderId="1" xfId="4" applyFont="1" applyBorder="1" applyProtection="1">
      <protection locked="0"/>
    </xf>
    <xf numFmtId="43" fontId="3" fillId="0" borderId="1" xfId="4" applyFont="1" applyFill="1" applyBorder="1" applyProtection="1">
      <protection locked="0"/>
    </xf>
    <xf numFmtId="0" fontId="3" fillId="0" borderId="0" xfId="0" applyFont="1" applyAlignment="1" applyProtection="1">
      <alignment vertical="center"/>
      <protection locked="0"/>
    </xf>
    <xf numFmtId="0" fontId="0" fillId="2" borderId="0" xfId="0" applyFill="1" applyBorder="1" applyProtection="1"/>
    <xf numFmtId="0" fontId="0" fillId="2" borderId="0" xfId="0" applyFill="1" applyProtection="1"/>
    <xf numFmtId="0" fontId="0" fillId="2" borderId="0" xfId="0" applyFill="1" applyBorder="1" applyAlignment="1" applyProtection="1">
      <alignment vertical="center"/>
    </xf>
    <xf numFmtId="0" fontId="0" fillId="2" borderId="0" xfId="0" applyFill="1" applyAlignment="1" applyProtection="1">
      <alignment vertical="center"/>
    </xf>
    <xf numFmtId="0" fontId="1" fillId="2" borderId="30" xfId="0" applyFont="1" applyFill="1" applyBorder="1" applyAlignment="1" applyProtection="1">
      <protection locked="0"/>
    </xf>
    <xf numFmtId="0" fontId="1" fillId="2" borderId="26" xfId="0" applyFont="1" applyFill="1" applyBorder="1" applyAlignment="1" applyProtection="1">
      <protection locked="0"/>
    </xf>
    <xf numFmtId="0" fontId="1" fillId="2" borderId="27" xfId="0" applyFont="1" applyFill="1" applyBorder="1" applyProtection="1">
      <protection locked="0"/>
    </xf>
    <xf numFmtId="0" fontId="1" fillId="2" borderId="29" xfId="0" applyFont="1" applyFill="1" applyBorder="1" applyProtection="1">
      <protection locked="0"/>
    </xf>
    <xf numFmtId="0" fontId="0" fillId="2" borderId="29" xfId="0" applyFill="1" applyBorder="1" applyProtection="1">
      <protection locked="0"/>
    </xf>
    <xf numFmtId="0" fontId="0" fillId="2" borderId="25" xfId="0" applyFill="1" applyBorder="1" applyProtection="1">
      <protection locked="0"/>
    </xf>
    <xf numFmtId="0" fontId="1" fillId="2" borderId="0" xfId="0" applyFont="1" applyFill="1" applyBorder="1" applyProtection="1">
      <protection locked="0"/>
    </xf>
    <xf numFmtId="0" fontId="0" fillId="2" borderId="0" xfId="0" applyFill="1" applyBorder="1" applyProtection="1">
      <protection locked="0"/>
    </xf>
    <xf numFmtId="0" fontId="0" fillId="2" borderId="31" xfId="0" applyFill="1" applyBorder="1" applyProtection="1">
      <protection locked="0"/>
    </xf>
    <xf numFmtId="0" fontId="6" fillId="2" borderId="28" xfId="0" applyFont="1" applyFill="1" applyBorder="1" applyProtection="1">
      <protection locked="0"/>
    </xf>
    <xf numFmtId="0" fontId="3" fillId="2" borderId="0" xfId="0" applyFont="1" applyFill="1" applyBorder="1" applyAlignment="1" applyProtection="1">
      <alignment horizontal="left"/>
      <protection locked="0"/>
    </xf>
    <xf numFmtId="0" fontId="9" fillId="2" borderId="1"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3" fillId="2" borderId="28" xfId="0" applyFont="1" applyFill="1" applyBorder="1" applyAlignment="1" applyProtection="1">
      <alignment horizontal="left"/>
      <protection locked="0"/>
    </xf>
    <xf numFmtId="0" fontId="6"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3" fillId="2"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protection locked="0"/>
    </xf>
    <xf numFmtId="0" fontId="1" fillId="2" borderId="23" xfId="0" applyFont="1" applyFill="1" applyBorder="1" applyProtection="1">
      <protection locked="0"/>
    </xf>
    <xf numFmtId="0" fontId="1" fillId="2" borderId="30" xfId="0" applyFont="1" applyFill="1" applyBorder="1" applyProtection="1">
      <protection locked="0"/>
    </xf>
    <xf numFmtId="0" fontId="0" fillId="2" borderId="30" xfId="0" applyFill="1" applyBorder="1" applyProtection="1">
      <protection locked="0"/>
    </xf>
    <xf numFmtId="0" fontId="0" fillId="2" borderId="26" xfId="0" applyFill="1" applyBorder="1" applyProtection="1">
      <protection locked="0"/>
    </xf>
    <xf numFmtId="0" fontId="8" fillId="3" borderId="2" xfId="0" applyFont="1" applyFill="1" applyBorder="1" applyAlignment="1" applyProtection="1">
      <alignment horizontal="center" vertical="center" wrapText="1"/>
      <protection locked="0"/>
    </xf>
    <xf numFmtId="43" fontId="8" fillId="3" borderId="2" xfId="3" applyFont="1" applyFill="1" applyBorder="1" applyAlignment="1" applyProtection="1">
      <alignment horizontal="center" vertical="center" wrapText="1"/>
      <protection locked="0"/>
    </xf>
    <xf numFmtId="43" fontId="8" fillId="3" borderId="23" xfId="3" applyFont="1" applyFill="1" applyBorder="1" applyAlignment="1" applyProtection="1">
      <alignment horizontal="center" vertical="center" wrapText="1"/>
      <protection locked="0"/>
    </xf>
    <xf numFmtId="0" fontId="1" fillId="2" borderId="0" xfId="0" applyFont="1" applyFill="1" applyProtection="1">
      <protection locked="0"/>
    </xf>
    <xf numFmtId="0" fontId="0" fillId="2" borderId="0" xfId="0" applyFill="1" applyProtection="1">
      <protection locked="0"/>
    </xf>
    <xf numFmtId="0" fontId="0" fillId="2" borderId="1" xfId="0" applyFill="1" applyBorder="1" applyProtection="1">
      <protection locked="0"/>
    </xf>
    <xf numFmtId="0" fontId="9" fillId="2" borderId="12" xfId="0" applyFont="1" applyFill="1" applyBorder="1" applyAlignment="1" applyProtection="1">
      <alignment horizontal="center"/>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3" xfId="0" applyFont="1" applyFill="1" applyBorder="1" applyAlignment="1" applyProtection="1">
      <alignment horizontal="center"/>
      <protection locked="0"/>
    </xf>
    <xf numFmtId="43" fontId="3" fillId="0" borderId="1" xfId="3" applyFont="1" applyBorder="1" applyAlignment="1" applyProtection="1">
      <alignment horizontal="center" vertical="center" wrapText="1"/>
      <protection locked="0"/>
    </xf>
    <xf numFmtId="43" fontId="6" fillId="0" borderId="3" xfId="3" applyFont="1" applyBorder="1" applyAlignment="1" applyProtection="1">
      <alignment horizontal="center" vertical="center"/>
      <protection locked="0"/>
    </xf>
    <xf numFmtId="43" fontId="6" fillId="0" borderId="5" xfId="3" applyFont="1" applyBorder="1" applyAlignment="1" applyProtection="1">
      <alignment horizontal="center" vertical="center"/>
      <protection locked="0"/>
    </xf>
    <xf numFmtId="43" fontId="3" fillId="0" borderId="3" xfId="3" applyFont="1" applyBorder="1" applyAlignment="1" applyProtection="1">
      <alignment horizontal="center" vertical="center"/>
      <protection locked="0"/>
    </xf>
    <xf numFmtId="43" fontId="3" fillId="0" borderId="5" xfId="3" applyFont="1" applyBorder="1" applyAlignment="1" applyProtection="1">
      <alignment horizontal="center" vertical="center"/>
      <protection locked="0"/>
    </xf>
    <xf numFmtId="0" fontId="3" fillId="0" borderId="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6" fillId="2" borderId="9"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43" fontId="6" fillId="0" borderId="1" xfId="3"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43" fontId="3" fillId="0" borderId="3" xfId="3" applyFont="1" applyBorder="1" applyAlignment="1" applyProtection="1">
      <alignment horizontal="center" vertical="center" wrapText="1"/>
      <protection locked="0"/>
    </xf>
    <xf numFmtId="43" fontId="3" fillId="0" borderId="5" xfId="3" applyFont="1" applyBorder="1" applyAlignment="1" applyProtection="1">
      <alignment horizontal="center" vertical="center" wrapText="1"/>
      <protection locked="0"/>
    </xf>
    <xf numFmtId="43" fontId="6" fillId="0" borderId="3" xfId="3" applyFont="1" applyBorder="1" applyAlignment="1" applyProtection="1">
      <alignment horizontal="center" vertical="center" wrapText="1"/>
      <protection locked="0"/>
    </xf>
    <xf numFmtId="43" fontId="6" fillId="0" borderId="5" xfId="3"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2" fillId="0" borderId="24" xfId="0" applyFont="1" applyBorder="1" applyAlignment="1" applyProtection="1">
      <alignment vertical="top" wrapText="1"/>
      <protection locked="0"/>
    </xf>
    <xf numFmtId="0" fontId="8" fillId="3" borderId="32"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28"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33"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protection locked="0"/>
    </xf>
    <xf numFmtId="0" fontId="1" fillId="0" borderId="34" xfId="0" applyFont="1" applyBorder="1" applyAlignment="1" applyProtection="1">
      <alignment horizontal="center"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135340</xdr:colOff>
      <xdr:row>1</xdr:row>
      <xdr:rowOff>38210</xdr:rowOff>
    </xdr:from>
    <xdr:to>
      <xdr:col>0</xdr:col>
      <xdr:colOff>529170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5340" y="228710"/>
          <a:ext cx="393830" cy="75126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19"/>
  <sheetViews>
    <sheetView tabSelected="1" topLeftCell="A17" zoomScale="70" zoomScaleNormal="70" zoomScaleSheetLayoutView="70" zoomScalePageLayoutView="55" workbookViewId="0">
      <selection activeCell="B20" sqref="B20"/>
    </sheetView>
  </sheetViews>
  <sheetFormatPr baseColWidth="10" defaultColWidth="11.42578125" defaultRowHeight="15" x14ac:dyDescent="0.25"/>
  <cols>
    <col min="1" max="1" width="10.7109375" style="49" customWidth="1"/>
    <col min="2" max="2" width="56.28515625" style="49" customWidth="1"/>
    <col min="3" max="3" width="13.42578125" style="49" customWidth="1"/>
    <col min="4" max="4" width="13.28515625" style="49" customWidth="1"/>
    <col min="5" max="5" width="17" style="49" customWidth="1"/>
    <col min="6" max="6" width="13.5703125" style="49" customWidth="1"/>
    <col min="7" max="7" width="17.5703125" style="49" customWidth="1"/>
    <col min="8" max="8" width="15" style="49" customWidth="1"/>
    <col min="9" max="9" width="20.28515625" style="49" customWidth="1"/>
    <col min="10" max="10" width="15" style="49" customWidth="1"/>
    <col min="11" max="11" width="17.85546875" style="50" customWidth="1"/>
    <col min="12" max="13" width="16.7109375" style="50" customWidth="1"/>
    <col min="14" max="14" width="14.7109375" style="50" customWidth="1"/>
    <col min="15" max="15" width="18.7109375" style="51" customWidth="1"/>
    <col min="16" max="69" width="11.42578125" style="19"/>
    <col min="70" max="16384" width="11.42578125" style="20"/>
  </cols>
  <sheetData>
    <row r="1" spans="1:15" x14ac:dyDescent="0.25">
      <c r="A1" s="23"/>
      <c r="B1" s="23"/>
      <c r="C1" s="23"/>
      <c r="D1" s="23"/>
      <c r="E1" s="23"/>
      <c r="F1" s="23"/>
      <c r="G1" s="23"/>
      <c r="H1" s="23"/>
      <c r="I1" s="23"/>
      <c r="J1" s="23"/>
      <c r="K1" s="23"/>
      <c r="L1" s="23"/>
      <c r="M1" s="23"/>
      <c r="N1" s="23"/>
      <c r="O1" s="24"/>
    </row>
    <row r="2" spans="1:15" ht="15.75" customHeight="1" x14ac:dyDescent="0.25">
      <c r="A2" s="81"/>
      <c r="B2" s="89" t="s">
        <v>0</v>
      </c>
      <c r="C2" s="89"/>
      <c r="D2" s="89"/>
      <c r="E2" s="89"/>
      <c r="F2" s="89"/>
      <c r="G2" s="89"/>
      <c r="H2" s="89"/>
      <c r="I2" s="89"/>
      <c r="J2" s="89"/>
      <c r="K2" s="89"/>
      <c r="L2" s="89"/>
      <c r="M2" s="89"/>
      <c r="N2" s="79" t="s">
        <v>37</v>
      </c>
      <c r="O2" s="79"/>
    </row>
    <row r="3" spans="1:15" ht="15.75" customHeight="1" x14ac:dyDescent="0.25">
      <c r="A3" s="81"/>
      <c r="B3" s="89" t="s">
        <v>1</v>
      </c>
      <c r="C3" s="89"/>
      <c r="D3" s="89"/>
      <c r="E3" s="89"/>
      <c r="F3" s="89"/>
      <c r="G3" s="89"/>
      <c r="H3" s="89"/>
      <c r="I3" s="89"/>
      <c r="J3" s="89"/>
      <c r="K3" s="89"/>
      <c r="L3" s="89"/>
      <c r="M3" s="89"/>
      <c r="N3" s="79" t="s">
        <v>41</v>
      </c>
      <c r="O3" s="79"/>
    </row>
    <row r="4" spans="1:15" ht="16.5" customHeight="1" x14ac:dyDescent="0.25">
      <c r="A4" s="81"/>
      <c r="B4" s="89" t="s">
        <v>36</v>
      </c>
      <c r="C4" s="89"/>
      <c r="D4" s="89"/>
      <c r="E4" s="89"/>
      <c r="F4" s="89"/>
      <c r="G4" s="89"/>
      <c r="H4" s="89"/>
      <c r="I4" s="89"/>
      <c r="J4" s="89"/>
      <c r="K4" s="89"/>
      <c r="L4" s="89"/>
      <c r="M4" s="89"/>
      <c r="N4" s="79" t="s">
        <v>43</v>
      </c>
      <c r="O4" s="79"/>
    </row>
    <row r="5" spans="1:15" ht="15" customHeight="1" x14ac:dyDescent="0.25">
      <c r="A5" s="82"/>
      <c r="B5" s="90"/>
      <c r="C5" s="90"/>
      <c r="D5" s="90"/>
      <c r="E5" s="90"/>
      <c r="F5" s="90"/>
      <c r="G5" s="90"/>
      <c r="H5" s="90"/>
      <c r="I5" s="90"/>
      <c r="J5" s="90"/>
      <c r="K5" s="90"/>
      <c r="L5" s="90"/>
      <c r="M5" s="90"/>
      <c r="N5" s="80" t="s">
        <v>38</v>
      </c>
      <c r="O5" s="80"/>
    </row>
    <row r="6" spans="1:15" x14ac:dyDescent="0.25">
      <c r="A6" s="25"/>
      <c r="B6" s="26"/>
      <c r="C6" s="26"/>
      <c r="D6" s="26"/>
      <c r="E6" s="26"/>
      <c r="F6" s="26"/>
      <c r="G6" s="26"/>
      <c r="H6" s="26"/>
      <c r="I6" s="26"/>
      <c r="J6" s="26"/>
      <c r="K6" s="27"/>
      <c r="L6" s="27"/>
      <c r="M6" s="27"/>
      <c r="N6" s="27"/>
      <c r="O6" s="28"/>
    </row>
    <row r="7" spans="1:15" x14ac:dyDescent="0.25">
      <c r="A7" s="5" t="s">
        <v>39</v>
      </c>
      <c r="B7" s="29"/>
      <c r="C7" s="29"/>
      <c r="D7" s="29"/>
      <c r="E7" s="29"/>
      <c r="F7" s="29"/>
      <c r="G7" s="29"/>
      <c r="H7" s="29"/>
      <c r="I7" s="29"/>
      <c r="J7" s="29"/>
      <c r="K7" s="30"/>
      <c r="L7" s="30"/>
      <c r="M7" s="30"/>
      <c r="N7" s="30"/>
      <c r="O7" s="31"/>
    </row>
    <row r="8" spans="1:15" x14ac:dyDescent="0.25">
      <c r="A8" s="5"/>
      <c r="B8" s="29"/>
      <c r="C8" s="29"/>
      <c r="D8" s="29"/>
      <c r="E8" s="29"/>
      <c r="F8" s="29"/>
      <c r="G8" s="29"/>
      <c r="H8" s="29"/>
      <c r="I8" s="29"/>
      <c r="J8" s="29"/>
      <c r="K8" s="30"/>
      <c r="L8" s="30"/>
      <c r="M8" s="30"/>
      <c r="N8" s="30"/>
      <c r="O8" s="31"/>
    </row>
    <row r="9" spans="1:15" x14ac:dyDescent="0.25">
      <c r="A9" s="32" t="s">
        <v>29</v>
      </c>
      <c r="B9" s="29"/>
      <c r="C9" s="29"/>
      <c r="D9" s="29"/>
      <c r="E9" s="29"/>
      <c r="F9" s="29"/>
      <c r="G9" s="29"/>
      <c r="H9" s="29"/>
      <c r="I9" s="29"/>
      <c r="J9" s="29"/>
      <c r="K9" s="30"/>
      <c r="L9" s="30"/>
      <c r="M9" s="30"/>
      <c r="N9" s="30"/>
      <c r="O9" s="31"/>
    </row>
    <row r="10" spans="1:15" ht="25.5" customHeight="1" x14ac:dyDescent="0.25">
      <c r="A10" s="91" t="s">
        <v>28</v>
      </c>
      <c r="B10" s="91"/>
      <c r="C10" s="33"/>
      <c r="D10" s="29"/>
      <c r="E10" s="34" t="s">
        <v>21</v>
      </c>
      <c r="F10" s="56"/>
      <c r="G10" s="57"/>
      <c r="H10" s="29"/>
      <c r="I10" s="29"/>
      <c r="J10" s="29"/>
      <c r="K10" s="35" t="s">
        <v>16</v>
      </c>
      <c r="L10" s="58"/>
      <c r="M10" s="59"/>
      <c r="N10" s="60"/>
      <c r="O10" s="31"/>
    </row>
    <row r="11" spans="1:15" ht="15.75" thickBot="1" x14ac:dyDescent="0.3">
      <c r="A11" s="36"/>
      <c r="B11" s="33"/>
      <c r="C11" s="33"/>
      <c r="D11" s="29"/>
      <c r="E11" s="37"/>
      <c r="F11" s="37"/>
      <c r="G11" s="37"/>
      <c r="H11" s="29"/>
      <c r="I11" s="29"/>
      <c r="J11" s="29"/>
      <c r="K11" s="38"/>
      <c r="L11" s="39"/>
      <c r="M11" s="39"/>
      <c r="N11" s="39"/>
      <c r="O11" s="31"/>
    </row>
    <row r="12" spans="1:15" ht="30.75" customHeight="1" thickBot="1" x14ac:dyDescent="0.3">
      <c r="A12" s="83" t="s">
        <v>26</v>
      </c>
      <c r="B12" s="84"/>
      <c r="C12" s="40"/>
      <c r="D12" s="53" t="s">
        <v>17</v>
      </c>
      <c r="E12" s="54"/>
      <c r="F12" s="54"/>
      <c r="G12" s="55"/>
      <c r="H12" s="2"/>
      <c r="I12" s="41"/>
      <c r="J12" s="41"/>
      <c r="K12" s="38"/>
      <c r="L12" s="30"/>
      <c r="M12" s="30"/>
      <c r="N12" s="30"/>
      <c r="O12" s="31"/>
    </row>
    <row r="13" spans="1:15" ht="15.75" thickBot="1" x14ac:dyDescent="0.3">
      <c r="A13" s="85"/>
      <c r="B13" s="86"/>
      <c r="C13" s="40"/>
      <c r="D13" s="39"/>
      <c r="E13" s="37"/>
      <c r="F13" s="37"/>
      <c r="G13" s="37"/>
      <c r="H13" s="29"/>
      <c r="I13" s="29"/>
      <c r="J13" s="29"/>
      <c r="K13" s="38"/>
      <c r="L13" s="30"/>
      <c r="M13" s="30"/>
      <c r="N13" s="30"/>
      <c r="O13" s="31"/>
    </row>
    <row r="14" spans="1:15" ht="30" customHeight="1" thickBot="1" x14ac:dyDescent="0.3">
      <c r="A14" s="85"/>
      <c r="B14" s="86"/>
      <c r="C14" s="40"/>
      <c r="D14" s="53" t="s">
        <v>18</v>
      </c>
      <c r="E14" s="54"/>
      <c r="F14" s="54"/>
      <c r="G14" s="55"/>
      <c r="H14" s="2"/>
      <c r="I14" s="41"/>
      <c r="J14" s="41"/>
      <c r="K14" s="38"/>
      <c r="L14" s="30"/>
      <c r="M14" s="30"/>
      <c r="N14" s="30"/>
      <c r="O14" s="31"/>
    </row>
    <row r="15" spans="1:15" ht="18.75" customHeight="1" thickBot="1" x14ac:dyDescent="0.3">
      <c r="A15" s="85"/>
      <c r="B15" s="86"/>
      <c r="C15" s="40"/>
      <c r="D15" s="29"/>
      <c r="E15" s="37"/>
      <c r="F15" s="37"/>
      <c r="G15" s="37"/>
      <c r="H15" s="29"/>
      <c r="I15" s="29"/>
      <c r="J15" s="29"/>
      <c r="K15" s="38"/>
      <c r="L15" s="30"/>
      <c r="M15" s="30"/>
      <c r="N15" s="30"/>
      <c r="O15" s="31"/>
    </row>
    <row r="16" spans="1:15" ht="24" customHeight="1" thickBot="1" x14ac:dyDescent="0.3">
      <c r="A16" s="87"/>
      <c r="B16" s="88"/>
      <c r="C16" s="40"/>
      <c r="D16" s="53" t="s">
        <v>22</v>
      </c>
      <c r="E16" s="54"/>
      <c r="F16" s="54"/>
      <c r="G16" s="55"/>
      <c r="H16" s="2"/>
      <c r="I16" s="41"/>
      <c r="J16" s="41"/>
      <c r="K16" s="38"/>
      <c r="L16" s="39"/>
      <c r="M16" s="39"/>
      <c r="N16" s="39"/>
      <c r="O16" s="31"/>
    </row>
    <row r="17" spans="1:69" x14ac:dyDescent="0.25">
      <c r="A17" s="36"/>
      <c r="B17" s="33"/>
      <c r="C17" s="33"/>
      <c r="D17" s="29"/>
      <c r="E17" s="37"/>
      <c r="F17" s="37"/>
      <c r="G17" s="37"/>
      <c r="H17" s="29"/>
      <c r="I17" s="29"/>
      <c r="J17" s="29"/>
      <c r="K17" s="38"/>
      <c r="L17" s="39"/>
      <c r="M17" s="39"/>
      <c r="N17" s="39"/>
      <c r="O17" s="31"/>
    </row>
    <row r="18" spans="1:69" x14ac:dyDescent="0.25">
      <c r="A18" s="42"/>
      <c r="B18" s="43"/>
      <c r="C18" s="43"/>
      <c r="D18" s="43"/>
      <c r="E18" s="43"/>
      <c r="F18" s="43"/>
      <c r="G18" s="43"/>
      <c r="H18" s="43"/>
      <c r="I18" s="43"/>
      <c r="J18" s="43"/>
      <c r="K18" s="44"/>
      <c r="L18" s="44"/>
      <c r="M18" s="44"/>
      <c r="N18" s="44"/>
      <c r="O18" s="45"/>
    </row>
    <row r="19" spans="1:69" s="22" customFormat="1" ht="111.75" customHeight="1" x14ac:dyDescent="0.25">
      <c r="A19" s="46" t="s">
        <v>27</v>
      </c>
      <c r="B19" s="46" t="s">
        <v>2</v>
      </c>
      <c r="C19" s="46" t="s">
        <v>19</v>
      </c>
      <c r="D19" s="46" t="s">
        <v>3</v>
      </c>
      <c r="E19" s="46" t="s">
        <v>23</v>
      </c>
      <c r="F19" s="47" t="s">
        <v>4</v>
      </c>
      <c r="G19" s="47" t="s">
        <v>25</v>
      </c>
      <c r="H19" s="47" t="s">
        <v>5</v>
      </c>
      <c r="I19" s="47" t="s">
        <v>31</v>
      </c>
      <c r="J19" s="47" t="s">
        <v>34</v>
      </c>
      <c r="K19" s="47" t="s">
        <v>6</v>
      </c>
      <c r="L19" s="47" t="s">
        <v>7</v>
      </c>
      <c r="M19" s="47" t="s">
        <v>8</v>
      </c>
      <c r="N19" s="48" t="s">
        <v>30</v>
      </c>
      <c r="O19" s="47" t="s">
        <v>9</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row>
    <row r="20" spans="1:69" s="7" customFormat="1" ht="25.5" x14ac:dyDescent="0.25">
      <c r="A20" s="8">
        <v>1</v>
      </c>
      <c r="B20" s="9" t="s">
        <v>45</v>
      </c>
      <c r="C20" s="10"/>
      <c r="D20" s="92">
        <v>10</v>
      </c>
      <c r="E20" s="92" t="s">
        <v>50</v>
      </c>
      <c r="F20" s="11"/>
      <c r="G20" s="4">
        <v>0</v>
      </c>
      <c r="H20" s="12">
        <f>+ROUND(F20*G20,0)</f>
        <v>0</v>
      </c>
      <c r="I20" s="4">
        <v>0</v>
      </c>
      <c r="J20" s="12">
        <f>ROUND(F20*I20,0)</f>
        <v>0</v>
      </c>
      <c r="K20" s="12">
        <f>ROUND(F20+H20+J20,0)</f>
        <v>0</v>
      </c>
      <c r="L20" s="12">
        <f>ROUND(F20*D20,0)</f>
        <v>0</v>
      </c>
      <c r="M20" s="12">
        <f>ROUND(L20*G20,0)</f>
        <v>0</v>
      </c>
      <c r="N20" s="13">
        <f>ROUND(L20*I20,0)</f>
        <v>0</v>
      </c>
      <c r="O20" s="14">
        <f>ROUND(L20+N20+M20,0)</f>
        <v>0</v>
      </c>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1:69" s="7" customFormat="1" ht="25.5" x14ac:dyDescent="0.25">
      <c r="A21" s="8">
        <v>2</v>
      </c>
      <c r="B21" s="9" t="s">
        <v>46</v>
      </c>
      <c r="C21" s="10"/>
      <c r="D21" s="92">
        <v>50</v>
      </c>
      <c r="E21" s="92" t="s">
        <v>44</v>
      </c>
      <c r="F21" s="11"/>
      <c r="G21" s="4">
        <v>0</v>
      </c>
      <c r="H21" s="12">
        <f t="shared" ref="H21:H24" si="0">+ROUND(F21*G21,0)</f>
        <v>0</v>
      </c>
      <c r="I21" s="4">
        <v>0</v>
      </c>
      <c r="J21" s="12">
        <f t="shared" ref="J21:J24" si="1">ROUND(F21*I21,0)</f>
        <v>0</v>
      </c>
      <c r="K21" s="12">
        <f t="shared" ref="K21:K24" si="2">ROUND(F21+H21+J21,0)</f>
        <v>0</v>
      </c>
      <c r="L21" s="12">
        <f t="shared" ref="L21:L24" si="3">ROUND(F21*D21,0)</f>
        <v>0</v>
      </c>
      <c r="M21" s="12">
        <f t="shared" ref="M21:M24" si="4">ROUND(L21*G21,0)</f>
        <v>0</v>
      </c>
      <c r="N21" s="13">
        <f t="shared" ref="N21:N24" si="5">ROUND(L21*I21,0)</f>
        <v>0</v>
      </c>
      <c r="O21" s="14">
        <f t="shared" ref="O21:O24" si="6">ROUND(L21+N21+M21,0)</f>
        <v>0</v>
      </c>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1:69" s="7" customFormat="1" ht="25.5" x14ac:dyDescent="0.25">
      <c r="A22" s="8">
        <v>3</v>
      </c>
      <c r="B22" s="9" t="s">
        <v>47</v>
      </c>
      <c r="C22" s="10"/>
      <c r="D22" s="92">
        <v>20</v>
      </c>
      <c r="E22" s="92" t="s">
        <v>51</v>
      </c>
      <c r="F22" s="11"/>
      <c r="G22" s="4">
        <v>0</v>
      </c>
      <c r="H22" s="12">
        <f t="shared" si="0"/>
        <v>0</v>
      </c>
      <c r="I22" s="4">
        <v>0</v>
      </c>
      <c r="J22" s="12">
        <f t="shared" si="1"/>
        <v>0</v>
      </c>
      <c r="K22" s="12">
        <f t="shared" si="2"/>
        <v>0</v>
      </c>
      <c r="L22" s="12">
        <f t="shared" si="3"/>
        <v>0</v>
      </c>
      <c r="M22" s="12">
        <f t="shared" si="4"/>
        <v>0</v>
      </c>
      <c r="N22" s="13">
        <f t="shared" si="5"/>
        <v>0</v>
      </c>
      <c r="O22" s="14">
        <f t="shared" si="6"/>
        <v>0</v>
      </c>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1:69" s="7" customFormat="1" ht="25.5" x14ac:dyDescent="0.25">
      <c r="A23" s="8">
        <v>4</v>
      </c>
      <c r="B23" s="9" t="s">
        <v>48</v>
      </c>
      <c r="C23" s="10"/>
      <c r="D23" s="92">
        <v>30</v>
      </c>
      <c r="E23" s="92" t="s">
        <v>50</v>
      </c>
      <c r="F23" s="11"/>
      <c r="G23" s="4">
        <v>0</v>
      </c>
      <c r="H23" s="12">
        <f t="shared" si="0"/>
        <v>0</v>
      </c>
      <c r="I23" s="4">
        <v>0</v>
      </c>
      <c r="J23" s="12">
        <f t="shared" si="1"/>
        <v>0</v>
      </c>
      <c r="K23" s="12">
        <f t="shared" si="2"/>
        <v>0</v>
      </c>
      <c r="L23" s="12">
        <f t="shared" si="3"/>
        <v>0</v>
      </c>
      <c r="M23" s="12">
        <f t="shared" si="4"/>
        <v>0</v>
      </c>
      <c r="N23" s="13">
        <f t="shared" si="5"/>
        <v>0</v>
      </c>
      <c r="O23" s="14">
        <f t="shared" si="6"/>
        <v>0</v>
      </c>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1:69" s="7" customFormat="1" ht="38.25" x14ac:dyDescent="0.25">
      <c r="A24" s="8">
        <v>5</v>
      </c>
      <c r="B24" s="9" t="s">
        <v>49</v>
      </c>
      <c r="C24" s="10"/>
      <c r="D24" s="92">
        <v>44</v>
      </c>
      <c r="E24" s="92" t="s">
        <v>50</v>
      </c>
      <c r="F24" s="11"/>
      <c r="G24" s="4">
        <v>0</v>
      </c>
      <c r="H24" s="12">
        <f t="shared" si="0"/>
        <v>0</v>
      </c>
      <c r="I24" s="4">
        <v>0</v>
      </c>
      <c r="J24" s="12">
        <f t="shared" si="1"/>
        <v>0</v>
      </c>
      <c r="K24" s="12">
        <f t="shared" si="2"/>
        <v>0</v>
      </c>
      <c r="L24" s="12">
        <f t="shared" si="3"/>
        <v>0</v>
      </c>
      <c r="M24" s="12">
        <f t="shared" si="4"/>
        <v>0</v>
      </c>
      <c r="N24" s="13">
        <f t="shared" si="5"/>
        <v>0</v>
      </c>
      <c r="O24" s="14">
        <f t="shared" si="6"/>
        <v>0</v>
      </c>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1:69" s="7" customFormat="1" ht="42" customHeight="1" x14ac:dyDescent="0.2">
      <c r="A25" s="74"/>
      <c r="B25" s="74"/>
      <c r="C25" s="74"/>
      <c r="D25" s="74"/>
      <c r="E25" s="74"/>
      <c r="F25" s="74"/>
      <c r="G25" s="74"/>
      <c r="H25" s="74"/>
      <c r="I25" s="74"/>
      <c r="J25" s="74"/>
      <c r="K25" s="74"/>
      <c r="L25" s="74"/>
      <c r="M25" s="63" t="s">
        <v>35</v>
      </c>
      <c r="N25" s="63"/>
      <c r="O25" s="15">
        <f>SUMIF(G:G,0%,L:L)</f>
        <v>0</v>
      </c>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1:69" s="22" customFormat="1" ht="39" customHeight="1" thickBot="1" x14ac:dyDescent="0.25">
      <c r="A26" s="71" t="s">
        <v>24</v>
      </c>
      <c r="B26" s="72"/>
      <c r="C26" s="72"/>
      <c r="D26" s="72"/>
      <c r="E26" s="72"/>
      <c r="F26" s="72"/>
      <c r="G26" s="72"/>
      <c r="H26" s="72"/>
      <c r="I26" s="72"/>
      <c r="J26" s="72"/>
      <c r="K26" s="72"/>
      <c r="L26" s="72"/>
      <c r="M26" s="63" t="s">
        <v>10</v>
      </c>
      <c r="N26" s="63"/>
      <c r="O26" s="15">
        <f>SUMIF(G:G,5%,L:L)</f>
        <v>0</v>
      </c>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row>
    <row r="27" spans="1:69" s="22" customFormat="1" ht="30" customHeight="1" x14ac:dyDescent="0.2">
      <c r="A27" s="68" t="s">
        <v>42</v>
      </c>
      <c r="B27" s="68"/>
      <c r="C27" s="68"/>
      <c r="D27" s="68"/>
      <c r="E27" s="68"/>
      <c r="F27" s="68"/>
      <c r="G27" s="68"/>
      <c r="H27" s="68"/>
      <c r="I27" s="68"/>
      <c r="J27" s="68"/>
      <c r="K27" s="68"/>
      <c r="L27" s="69"/>
      <c r="M27" s="63" t="s">
        <v>11</v>
      </c>
      <c r="N27" s="63"/>
      <c r="O27" s="15">
        <f>SUMIF(G:G,19%,L:L)</f>
        <v>0</v>
      </c>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row>
    <row r="28" spans="1:69" s="22" customFormat="1" ht="30" customHeight="1" x14ac:dyDescent="0.2">
      <c r="A28" s="70"/>
      <c r="B28" s="70"/>
      <c r="C28" s="70"/>
      <c r="D28" s="70"/>
      <c r="E28" s="70"/>
      <c r="F28" s="70"/>
      <c r="G28" s="70"/>
      <c r="H28" s="70"/>
      <c r="I28" s="70"/>
      <c r="J28" s="70"/>
      <c r="K28" s="70"/>
      <c r="L28" s="70"/>
      <c r="M28" s="64" t="s">
        <v>7</v>
      </c>
      <c r="N28" s="65"/>
      <c r="O28" s="16">
        <f>SUM(O25:O27)</f>
        <v>0</v>
      </c>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row>
    <row r="29" spans="1:69" s="22" customFormat="1" ht="30" customHeight="1" x14ac:dyDescent="0.2">
      <c r="A29" s="70"/>
      <c r="B29" s="70"/>
      <c r="C29" s="70"/>
      <c r="D29" s="70"/>
      <c r="E29" s="70"/>
      <c r="F29" s="70"/>
      <c r="G29" s="70"/>
      <c r="H29" s="70"/>
      <c r="I29" s="70"/>
      <c r="J29" s="70"/>
      <c r="K29" s="70"/>
      <c r="L29" s="70"/>
      <c r="M29" s="66" t="s">
        <v>12</v>
      </c>
      <c r="N29" s="67"/>
      <c r="O29" s="17">
        <f>ROUND(O26*5%,0)</f>
        <v>0</v>
      </c>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row>
    <row r="30" spans="1:69" s="22" customFormat="1" ht="30" customHeight="1" x14ac:dyDescent="0.2">
      <c r="A30" s="70"/>
      <c r="B30" s="70"/>
      <c r="C30" s="70"/>
      <c r="D30" s="70"/>
      <c r="E30" s="70"/>
      <c r="F30" s="70"/>
      <c r="G30" s="70"/>
      <c r="H30" s="70"/>
      <c r="I30" s="70"/>
      <c r="J30" s="70"/>
      <c r="K30" s="70"/>
      <c r="L30" s="70"/>
      <c r="M30" s="66" t="s">
        <v>13</v>
      </c>
      <c r="N30" s="67"/>
      <c r="O30" s="15">
        <f>ROUND(O27*19%,0)</f>
        <v>0</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row>
    <row r="31" spans="1:69" s="22" customFormat="1" ht="30" customHeight="1" x14ac:dyDescent="0.2">
      <c r="A31" s="70"/>
      <c r="B31" s="70"/>
      <c r="C31" s="70"/>
      <c r="D31" s="70"/>
      <c r="E31" s="70"/>
      <c r="F31" s="70"/>
      <c r="G31" s="70"/>
      <c r="H31" s="70"/>
      <c r="I31" s="70"/>
      <c r="J31" s="70"/>
      <c r="K31" s="70"/>
      <c r="L31" s="70"/>
      <c r="M31" s="64" t="s">
        <v>14</v>
      </c>
      <c r="N31" s="65"/>
      <c r="O31" s="16">
        <f>SUM(O29:O30)</f>
        <v>0</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row>
    <row r="32" spans="1:69" s="22" customFormat="1" ht="36.75" customHeight="1" x14ac:dyDescent="0.2">
      <c r="A32" s="70"/>
      <c r="B32" s="70"/>
      <c r="C32" s="70"/>
      <c r="D32" s="70"/>
      <c r="E32" s="70"/>
      <c r="F32" s="70"/>
      <c r="G32" s="70"/>
      <c r="H32" s="70"/>
      <c r="I32" s="70"/>
      <c r="J32" s="70"/>
      <c r="K32" s="70"/>
      <c r="L32" s="70"/>
      <c r="M32" s="75" t="s">
        <v>33</v>
      </c>
      <c r="N32" s="76"/>
      <c r="O32" s="15">
        <f>SUMIF(I:I,8%,N:N)</f>
        <v>0</v>
      </c>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row>
    <row r="33" spans="1:69" s="22" customFormat="1" ht="37.5" customHeight="1" x14ac:dyDescent="0.2">
      <c r="A33" s="70"/>
      <c r="B33" s="70"/>
      <c r="C33" s="70"/>
      <c r="D33" s="70"/>
      <c r="E33" s="70"/>
      <c r="F33" s="70"/>
      <c r="G33" s="70"/>
      <c r="H33" s="70"/>
      <c r="I33" s="70"/>
      <c r="J33" s="70"/>
      <c r="K33" s="70"/>
      <c r="L33" s="70"/>
      <c r="M33" s="77" t="s">
        <v>32</v>
      </c>
      <c r="N33" s="78"/>
      <c r="O33" s="16">
        <f>SUM(O32)</f>
        <v>0</v>
      </c>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row>
    <row r="34" spans="1:69" s="22" customFormat="1" ht="42" customHeight="1" x14ac:dyDescent="0.2">
      <c r="A34" s="70"/>
      <c r="B34" s="70"/>
      <c r="C34" s="70"/>
      <c r="D34" s="70"/>
      <c r="E34" s="70"/>
      <c r="F34" s="70"/>
      <c r="G34" s="70"/>
      <c r="H34" s="70"/>
      <c r="I34" s="70"/>
      <c r="J34" s="70"/>
      <c r="K34" s="70"/>
      <c r="L34" s="70"/>
      <c r="M34" s="73" t="s">
        <v>15</v>
      </c>
      <c r="N34" s="73"/>
      <c r="O34" s="16">
        <f>+O28+O31+O33</f>
        <v>0</v>
      </c>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row>
    <row r="35" spans="1:69" x14ac:dyDescent="0.25">
      <c r="N35" s="30"/>
      <c r="O35" s="30"/>
    </row>
    <row r="36" spans="1:69" x14ac:dyDescent="0.25">
      <c r="N36" s="30"/>
      <c r="O36" s="30"/>
    </row>
    <row r="37" spans="1:69" x14ac:dyDescent="0.25">
      <c r="N37" s="30"/>
      <c r="O37" s="30"/>
    </row>
    <row r="38" spans="1:69" x14ac:dyDescent="0.25">
      <c r="B38" s="61"/>
      <c r="C38" s="61"/>
      <c r="N38" s="30"/>
      <c r="O38" s="30"/>
    </row>
    <row r="39" spans="1:69" ht="15.75" thickBot="1" x14ac:dyDescent="0.3">
      <c r="B39" s="62"/>
      <c r="C39" s="62"/>
      <c r="N39" s="30"/>
      <c r="O39" s="30"/>
    </row>
    <row r="40" spans="1:69" x14ac:dyDescent="0.25">
      <c r="B40" s="52" t="s">
        <v>20</v>
      </c>
      <c r="C40" s="52"/>
      <c r="N40" s="30"/>
      <c r="O40" s="30"/>
    </row>
    <row r="41" spans="1:69" x14ac:dyDescent="0.25">
      <c r="N41" s="30"/>
      <c r="O41" s="30"/>
    </row>
    <row r="42" spans="1:69" x14ac:dyDescent="0.25">
      <c r="A42" s="18" t="s">
        <v>40</v>
      </c>
      <c r="N42" s="30"/>
      <c r="O42" s="30"/>
    </row>
    <row r="43" spans="1:69" x14ac:dyDescent="0.25">
      <c r="N43" s="30"/>
      <c r="O43" s="30"/>
    </row>
    <row r="44" spans="1:69" x14ac:dyDescent="0.25">
      <c r="N44" s="30"/>
      <c r="O44" s="30"/>
    </row>
    <row r="45" spans="1:69" x14ac:dyDescent="0.25">
      <c r="N45" s="30"/>
      <c r="O45" s="30"/>
    </row>
    <row r="46" spans="1:69" x14ac:dyDescent="0.25">
      <c r="N46" s="30"/>
      <c r="O46" s="30"/>
    </row>
    <row r="47" spans="1:69" x14ac:dyDescent="0.25">
      <c r="N47" s="30"/>
      <c r="O47" s="30"/>
    </row>
    <row r="48" spans="1:69" x14ac:dyDescent="0.25">
      <c r="N48" s="30"/>
      <c r="O48" s="30"/>
    </row>
    <row r="49" spans="14:15" x14ac:dyDescent="0.25">
      <c r="N49" s="30"/>
      <c r="O49" s="30"/>
    </row>
    <row r="50" spans="14:15" x14ac:dyDescent="0.25">
      <c r="N50" s="30"/>
      <c r="O50" s="30"/>
    </row>
    <row r="51" spans="14:15" x14ac:dyDescent="0.25">
      <c r="N51" s="30"/>
      <c r="O51" s="30"/>
    </row>
    <row r="52" spans="14:15" x14ac:dyDescent="0.25">
      <c r="N52" s="30"/>
      <c r="O52" s="30"/>
    </row>
    <row r="53" spans="14:15" x14ac:dyDescent="0.25">
      <c r="N53" s="30"/>
      <c r="O53" s="30"/>
    </row>
    <row r="54" spans="14:15" x14ac:dyDescent="0.25">
      <c r="N54" s="30"/>
      <c r="O54" s="30"/>
    </row>
    <row r="55" spans="14:15" x14ac:dyDescent="0.25">
      <c r="N55" s="30"/>
      <c r="O55" s="30"/>
    </row>
    <row r="56" spans="14:15" x14ac:dyDescent="0.25">
      <c r="N56" s="30"/>
      <c r="O56" s="30"/>
    </row>
    <row r="57" spans="14:15" x14ac:dyDescent="0.25">
      <c r="N57" s="30"/>
      <c r="O57" s="30"/>
    </row>
    <row r="58" spans="14:15" x14ac:dyDescent="0.25">
      <c r="N58" s="30"/>
      <c r="O58" s="30"/>
    </row>
    <row r="59" spans="14:15" x14ac:dyDescent="0.25">
      <c r="N59" s="30"/>
      <c r="O59" s="30"/>
    </row>
    <row r="60" spans="14:15" x14ac:dyDescent="0.25">
      <c r="N60" s="30"/>
      <c r="O60" s="30"/>
    </row>
    <row r="61" spans="14:15" x14ac:dyDescent="0.25">
      <c r="N61" s="30"/>
      <c r="O61" s="30"/>
    </row>
    <row r="62" spans="14:15" x14ac:dyDescent="0.25">
      <c r="N62" s="30"/>
      <c r="O62" s="30"/>
    </row>
    <row r="63" spans="14:15" x14ac:dyDescent="0.25">
      <c r="N63" s="30"/>
      <c r="O63" s="30"/>
    </row>
    <row r="64" spans="14:15" x14ac:dyDescent="0.25">
      <c r="N64" s="30"/>
      <c r="O64" s="30"/>
    </row>
    <row r="65" spans="14:15" x14ac:dyDescent="0.25">
      <c r="N65" s="30"/>
      <c r="O65" s="30"/>
    </row>
    <row r="66" spans="14:15" x14ac:dyDescent="0.25">
      <c r="N66" s="30"/>
      <c r="O66" s="30"/>
    </row>
    <row r="67" spans="14:15" x14ac:dyDescent="0.25">
      <c r="N67" s="30"/>
      <c r="O67" s="30"/>
    </row>
    <row r="68" spans="14:15" x14ac:dyDescent="0.25">
      <c r="N68" s="30"/>
      <c r="O68" s="30"/>
    </row>
    <row r="69" spans="14:15" x14ac:dyDescent="0.25">
      <c r="N69" s="30"/>
      <c r="O69" s="30"/>
    </row>
    <row r="70" spans="14:15" x14ac:dyDescent="0.25">
      <c r="N70" s="30"/>
      <c r="O70" s="30"/>
    </row>
    <row r="71" spans="14:15" x14ac:dyDescent="0.25">
      <c r="N71" s="30"/>
      <c r="O71" s="30"/>
    </row>
    <row r="72" spans="14:15" x14ac:dyDescent="0.25">
      <c r="N72" s="30"/>
      <c r="O72" s="30"/>
    </row>
    <row r="73" spans="14:15" x14ac:dyDescent="0.25">
      <c r="N73" s="30"/>
      <c r="O73" s="30"/>
    </row>
    <row r="74" spans="14:15" x14ac:dyDescent="0.25">
      <c r="N74" s="30"/>
      <c r="O74" s="30"/>
    </row>
    <row r="75" spans="14:15" x14ac:dyDescent="0.25">
      <c r="N75" s="30"/>
      <c r="O75" s="30"/>
    </row>
    <row r="76" spans="14:15" x14ac:dyDescent="0.25">
      <c r="N76" s="30"/>
      <c r="O76" s="30"/>
    </row>
    <row r="77" spans="14:15" x14ac:dyDescent="0.25">
      <c r="N77" s="30"/>
      <c r="O77" s="30"/>
    </row>
    <row r="78" spans="14:15" x14ac:dyDescent="0.25">
      <c r="N78" s="30"/>
      <c r="O78" s="30"/>
    </row>
    <row r="79" spans="14:15" x14ac:dyDescent="0.25">
      <c r="N79" s="30"/>
      <c r="O79" s="30"/>
    </row>
    <row r="80" spans="14:15" x14ac:dyDescent="0.25">
      <c r="N80" s="30"/>
      <c r="O80" s="30"/>
    </row>
    <row r="81" spans="14:15" x14ac:dyDescent="0.25">
      <c r="N81" s="30"/>
      <c r="O81" s="30"/>
    </row>
    <row r="82" spans="14:15" x14ac:dyDescent="0.25">
      <c r="N82" s="30"/>
      <c r="O82" s="30"/>
    </row>
    <row r="83" spans="14:15" x14ac:dyDescent="0.25">
      <c r="N83" s="30"/>
      <c r="O83" s="30"/>
    </row>
    <row r="84" spans="14:15" x14ac:dyDescent="0.25">
      <c r="N84" s="30"/>
      <c r="O84" s="30"/>
    </row>
    <row r="85" spans="14:15" x14ac:dyDescent="0.25">
      <c r="N85" s="30"/>
      <c r="O85" s="30"/>
    </row>
    <row r="86" spans="14:15" x14ac:dyDescent="0.25">
      <c r="N86" s="30"/>
      <c r="O86" s="30"/>
    </row>
    <row r="87" spans="14:15" x14ac:dyDescent="0.25">
      <c r="N87" s="30"/>
      <c r="O87" s="30"/>
    </row>
    <row r="88" spans="14:15" x14ac:dyDescent="0.25">
      <c r="N88" s="30"/>
      <c r="O88" s="30"/>
    </row>
    <row r="89" spans="14:15" x14ac:dyDescent="0.25">
      <c r="N89" s="30"/>
      <c r="O89" s="30"/>
    </row>
    <row r="90" spans="14:15" x14ac:dyDescent="0.25">
      <c r="N90" s="30"/>
      <c r="O90" s="30"/>
    </row>
    <row r="91" spans="14:15" x14ac:dyDescent="0.25">
      <c r="N91" s="30"/>
      <c r="O91" s="30"/>
    </row>
    <row r="92" spans="14:15" x14ac:dyDescent="0.25">
      <c r="N92" s="30"/>
      <c r="O92" s="30"/>
    </row>
    <row r="93" spans="14:15" x14ac:dyDescent="0.25">
      <c r="N93" s="30"/>
      <c r="O93" s="30"/>
    </row>
    <row r="94" spans="14:15" x14ac:dyDescent="0.25">
      <c r="N94" s="30"/>
      <c r="O94" s="30"/>
    </row>
    <row r="95" spans="14:15" x14ac:dyDescent="0.25">
      <c r="N95" s="30"/>
      <c r="O95" s="30"/>
    </row>
    <row r="96" spans="14:15" x14ac:dyDescent="0.25">
      <c r="N96" s="30"/>
      <c r="O96" s="30"/>
    </row>
    <row r="97" spans="14:15" x14ac:dyDescent="0.25">
      <c r="N97" s="30"/>
      <c r="O97" s="30"/>
    </row>
    <row r="98" spans="14:15" x14ac:dyDescent="0.25">
      <c r="N98" s="30"/>
      <c r="O98" s="30"/>
    </row>
    <row r="99" spans="14:15" x14ac:dyDescent="0.25">
      <c r="N99" s="30"/>
      <c r="O99" s="30"/>
    </row>
    <row r="100" spans="14:15" x14ac:dyDescent="0.25">
      <c r="N100" s="30"/>
      <c r="O100" s="30"/>
    </row>
    <row r="101" spans="14:15" x14ac:dyDescent="0.25">
      <c r="N101" s="30"/>
      <c r="O101" s="30"/>
    </row>
    <row r="102" spans="14:15" x14ac:dyDescent="0.25">
      <c r="N102" s="30"/>
      <c r="O102" s="30"/>
    </row>
    <row r="103" spans="14:15" x14ac:dyDescent="0.25">
      <c r="N103" s="30"/>
      <c r="O103" s="30"/>
    </row>
    <row r="104" spans="14:15" x14ac:dyDescent="0.25">
      <c r="N104" s="30"/>
      <c r="O104" s="30"/>
    </row>
    <row r="105" spans="14:15" x14ac:dyDescent="0.25">
      <c r="N105" s="30"/>
      <c r="O105" s="30"/>
    </row>
    <row r="106" spans="14:15" x14ac:dyDescent="0.25">
      <c r="N106" s="30"/>
      <c r="O106" s="30"/>
    </row>
    <row r="107" spans="14:15" x14ac:dyDescent="0.25">
      <c r="N107" s="30"/>
      <c r="O107" s="30"/>
    </row>
    <row r="108" spans="14:15" x14ac:dyDescent="0.25">
      <c r="N108" s="30"/>
      <c r="O108" s="30"/>
    </row>
    <row r="109" spans="14:15" x14ac:dyDescent="0.25">
      <c r="N109" s="30"/>
      <c r="O109" s="30"/>
    </row>
    <row r="110" spans="14:15" x14ac:dyDescent="0.25">
      <c r="N110" s="30"/>
      <c r="O110" s="30"/>
    </row>
    <row r="111" spans="14:15" x14ac:dyDescent="0.25">
      <c r="N111" s="30"/>
      <c r="O111" s="30"/>
    </row>
    <row r="112" spans="14:15" x14ac:dyDescent="0.25">
      <c r="N112" s="30"/>
      <c r="O112" s="30"/>
    </row>
    <row r="113" spans="14:15" x14ac:dyDescent="0.25">
      <c r="N113" s="30"/>
      <c r="O113" s="30"/>
    </row>
    <row r="114" spans="14:15" x14ac:dyDescent="0.25">
      <c r="N114" s="30"/>
      <c r="O114" s="30"/>
    </row>
    <row r="115" spans="14:15" x14ac:dyDescent="0.25">
      <c r="N115" s="30"/>
      <c r="O115" s="30"/>
    </row>
    <row r="116" spans="14:15" x14ac:dyDescent="0.25">
      <c r="N116" s="30"/>
      <c r="O116" s="30"/>
    </row>
    <row r="117" spans="14:15" x14ac:dyDescent="0.25">
      <c r="N117" s="30"/>
      <c r="O117" s="30"/>
    </row>
    <row r="118" spans="14:15" x14ac:dyDescent="0.25">
      <c r="N118" s="30"/>
      <c r="O118" s="30"/>
    </row>
    <row r="119" spans="14:15" x14ac:dyDescent="0.25">
      <c r="N119" s="30"/>
      <c r="O119" s="30"/>
    </row>
  </sheetData>
  <sheetProtection algorithmName="SHA-512" hashValue="M1ybVPETsZrYDPi0H14dZ1T1iOdcXHWFyy5LBm9tc4Tp2ZAaDqhDteS4SSvtUD9AkpH68hZkhAwe1kqgobFU9A==" saltValue="CiMR4EUOXmLSF5IyomJ8Sg==" spinCount="100000" sheet="1" objects="1" scenarios="1" insertColumns="0" insertRows="0" deleteColumns="0" deleteRows="0" selectLockedCells="1" sort="0" pivotTables="0"/>
  <mergeCells count="30">
    <mergeCell ref="A25:L25"/>
    <mergeCell ref="M32:N32"/>
    <mergeCell ref="M33:N33"/>
    <mergeCell ref="N2:O2"/>
    <mergeCell ref="N3:O3"/>
    <mergeCell ref="N4:O4"/>
    <mergeCell ref="N5:O5"/>
    <mergeCell ref="A2:A5"/>
    <mergeCell ref="D12:G12"/>
    <mergeCell ref="A12:B16"/>
    <mergeCell ref="B2:M2"/>
    <mergeCell ref="B3:M3"/>
    <mergeCell ref="B4:M5"/>
    <mergeCell ref="A10:B10"/>
    <mergeCell ref="B40:C40"/>
    <mergeCell ref="D14:G14"/>
    <mergeCell ref="D16:G16"/>
    <mergeCell ref="F10:G10"/>
    <mergeCell ref="L10:N10"/>
    <mergeCell ref="B38:C39"/>
    <mergeCell ref="M25:N25"/>
    <mergeCell ref="M26:N26"/>
    <mergeCell ref="M27:N27"/>
    <mergeCell ref="M28:N28"/>
    <mergeCell ref="M29:N29"/>
    <mergeCell ref="M30:N30"/>
    <mergeCell ref="A27:L34"/>
    <mergeCell ref="A26:L26"/>
    <mergeCell ref="M31:N31"/>
    <mergeCell ref="M34:N34"/>
  </mergeCell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Hoja2!$D$7:$D$9</xm:f>
          </x14:formula1>
          <xm:sqref>G20:G24</xm:sqref>
        </x14:dataValidation>
        <x14:dataValidation type="list" allowBlank="1" showInputMessage="1" showErrorMessage="1" xr:uid="{00000000-0002-0000-0000-000001000000}">
          <x14:formula1>
            <xm:f>Hoja2!$F$7:$F$8</xm:f>
          </x14:formula1>
          <xm:sqref>I20:I24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D7" sqref="D7:F9"/>
    </sheetView>
  </sheetViews>
  <sheetFormatPr baseColWidth="10" defaultRowHeight="15" x14ac:dyDescent="0.25"/>
  <sheetData>
    <row r="7" spans="4:6" x14ac:dyDescent="0.25">
      <c r="D7" s="1">
        <v>0</v>
      </c>
      <c r="F7" s="3">
        <v>0.08</v>
      </c>
    </row>
    <row r="8" spans="4:6" x14ac:dyDescent="0.25">
      <c r="D8" s="1">
        <v>0.05</v>
      </c>
      <c r="F8" s="1">
        <v>0</v>
      </c>
    </row>
    <row r="9" spans="4:6" x14ac:dyDescent="0.25">
      <c r="D9" s="1">
        <v>0.19</v>
      </c>
    </row>
    <row r="10" spans="4:6" x14ac:dyDescent="0.25">
      <c r="D10" s="1"/>
    </row>
  </sheetData>
  <sheetProtection algorithmName="SHA-512" hashValue="JrSMd7UVtIHNQ4uTzgFDiaHCafzmx6Sj/87vJVVLr+hiJpE4NkHiVVbMTUfLAfll1Ku2Lej1LQmYPpfGPyiG1Q==" saltValue="dWEalDqI5ghvjp6WbRz/NQ=="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4" ma:contentTypeDescription="Create a new document." ma:contentTypeScope="" ma:versionID="3781c6349a036d0919296bd9d1041ba3">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65e67e590d697f16b79a46393e914604"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5E9688-9CDE-47EA-929A-225F82A650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9B6314-0BFD-43D5-B281-9D78368DA1BF}">
  <ds:schemaRefs>
    <ds:schemaRef ds:uri="http://schemas.microsoft.com/sharepoint/v3/contenttype/forms"/>
  </ds:schemaRefs>
</ds:datastoreItem>
</file>

<file path=customXml/itemProps3.xml><?xml version="1.0" encoding="utf-8"?>
<ds:datastoreItem xmlns:ds="http://schemas.openxmlformats.org/officeDocument/2006/customXml" ds:itemID="{BA02E263-C287-441B-9A67-9048FE2350E2}">
  <ds:schemaRefs>
    <ds:schemaRef ds:uri="http://purl.org/dc/terms/"/>
    <ds:schemaRef ds:uri="f1902867-ed96-4fa5-b30e-68bd4716a0c6"/>
    <ds:schemaRef ds:uri="http://purl.org/dc/elements/1.1/"/>
    <ds:schemaRef ds:uri="http://www.w3.org/XML/1998/namespace"/>
    <ds:schemaRef ds:uri="79863e4e-108d-4cd4-a579-430b454fb7fe"/>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2022-08-03T17:36:23Z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