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ik\UC\U CUNDINAMARCA\INV 171 MEJORA LOCATIVA CAD\ANEXOS PARA PUBLICAR\"/>
    </mc:Choice>
  </mc:AlternateContent>
  <bookViews>
    <workbookView xWindow="0" yWindow="0" windowWidth="24000" windowHeight="9630"/>
  </bookViews>
  <sheets>
    <sheet name="Hoja1" sheetId="1" r:id="rId1"/>
    <sheet name="Hoja2" sheetId="2" state="hidden" r:id="rId2"/>
  </sheets>
  <definedNames>
    <definedName name="_xlnm.Print_Area" localSheetId="0">Hoja1!$A$1:$J$59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 l="1"/>
  <c r="J51" i="1"/>
  <c r="J50" i="1"/>
  <c r="J49" i="1"/>
  <c r="J48" i="1"/>
  <c r="J47" i="1"/>
  <c r="J20" i="1"/>
  <c r="J21" i="1"/>
  <c r="J22" i="1"/>
  <c r="J23" i="1"/>
  <c r="J24" i="1"/>
  <c r="J25" i="1"/>
  <c r="J26" i="1"/>
  <c r="J27" i="1"/>
  <c r="J28" i="1"/>
  <c r="J29" i="1"/>
  <c r="J30" i="1"/>
  <c r="J31" i="1"/>
  <c r="J32" i="1"/>
  <c r="J33" i="1"/>
  <c r="J34" i="1"/>
  <c r="J35" i="1"/>
  <c r="J36" i="1"/>
  <c r="J37" i="1"/>
  <c r="J38" i="1"/>
  <c r="J39" i="1"/>
  <c r="J40" i="1"/>
  <c r="J41" i="1"/>
  <c r="J42" i="1"/>
  <c r="J43" i="1"/>
  <c r="J44" i="1"/>
  <c r="J19" i="1"/>
  <c r="J45" i="1" l="1"/>
</calcChain>
</file>

<file path=xl/sharedStrings.xml><?xml version="1.0" encoding="utf-8"?>
<sst xmlns="http://schemas.openxmlformats.org/spreadsheetml/2006/main" count="91" uniqueCount="65">
  <si>
    <t>MACROPROCESO DE APOYO</t>
  </si>
  <si>
    <t>CÓDIGO: ABSr126</t>
  </si>
  <si>
    <t xml:space="preserve">PROCESO GESTIÓN BIENES Y SERVICIOS </t>
  </si>
  <si>
    <t>VERSIÓN: 2</t>
  </si>
  <si>
    <t>COTIZACIÓN PARA PROCESOS DE OBRA</t>
  </si>
  <si>
    <t>VIGENCIA: 2022-05-31</t>
  </si>
  <si>
    <t>PÁGINA: 1 de 1</t>
  </si>
  <si>
    <t>Código de la dependencia.</t>
  </si>
  <si>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</si>
  <si>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</si>
  <si>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</si>
  <si>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</si>
  <si>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</si>
  <si>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</si>
  <si>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</si>
  <si>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 xml:space="preserve">DESCRIPCIÓN - ESPECIFICACIONES TÉCNICAS </t>
  </si>
  <si>
    <t>UNIDAD DE MEDIDA</t>
  </si>
  <si>
    <t xml:space="preserve">CANTIDAD </t>
  </si>
  <si>
    <t>VALOR UNITARIO</t>
  </si>
  <si>
    <t>SUBTOTAL</t>
  </si>
  <si>
    <t>ASEO GENERAL</t>
  </si>
  <si>
    <t>COSTO DIRECTO</t>
  </si>
  <si>
    <t>ASPECTOS OBLIGATORIOS A TENER EN CUENTA</t>
  </si>
  <si>
    <t>PORCENTAJE %</t>
  </si>
  <si>
    <t xml:space="preserve">ADMINISTRACIÓN </t>
  </si>
  <si>
    <t>NOTA 1: Señor cotizante recuerde que este formato se encuentra formulado y no admite valores con decimales en los precios unitarios. 
NOTA 2: Los productos y servicios ofertados por la persona naturales NO RESPONSABLES DE IVA deberán marcar el porcentaje de IVA tarifa CERO (0). 
NOTA 3: La validez de la cotización no podrá ser Inferior 30 días. 
NOTA 4: Recuerde que la forma de pago se debe sujetar a las condiciones establecidas por la Universidad de Cundinamarca para el presente proceso. 
NOTA 5: Verifique el término de ejecución establecido en el ABSr097 y/o Invitación Pública y/o Privada. 
NOTA 6: 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INCUMPLIMIENTO. 
NOTA 7: Señor cotizante recuerde revisar el ABSr097 y/o Invitación Pública y/o Privada en su totalidad al momento de realizar la COTIZACIÓN PARA PROCESOS DE OBRA por la universidad de Cundinamarca.
NOTA 8: Señor cotizante, recuerde que debe adjuntar a la Cotización los Análisis de Precios Unitarios (APU), los cuales deberán estar acordes a la DESCRIPCIÓN - ESPECIFICACIONES TÉCNICAS solicitadas en la presente cotización. 
NOTA 9: Señor cotizante recuerde que es necesario que la Propuesta esté desagregada, especificando el costo unitario de cada ítem. 
NOTA 10: Señor cotizante recuerde que es necesario que el precio del costo directo debe ser igual a la sumatoria de los subtotales de los Ítems de la oferta. 
NOTA 11: Señor cotizante recuerde que el valor total de la oferta es la sumatoria del COSTO DIRECTO + AIU + IVA. 
NOTA 12: No se admiten precios unitarios diferentes para el mismo ítem en caso de encontrase repetidos. 
NOTA 13: El valor de la propuesta incluye todos los costos y gastos que implique la ejecución del contrato en las instalaciones de la Universidad.</t>
  </si>
  <si>
    <t>IMPREVISTOS</t>
  </si>
  <si>
    <t>UTILIDAD</t>
  </si>
  <si>
    <t>SUBTOTAL INCLUIDO A.I.U ANTES DE IVA</t>
  </si>
  <si>
    <t xml:space="preserve">IVA </t>
  </si>
  <si>
    <t>TOTAL OFERTA INCLUIDO IVA Y A.I.U.</t>
  </si>
  <si>
    <t xml:space="preserve">FIRMA REPRESENTANTE LEGAL Y/O PERSONA NATURAL </t>
  </si>
  <si>
    <t>Código Serie Documental (Ver Tabla de Retención Documental).</t>
  </si>
  <si>
    <t>IVA</t>
  </si>
  <si>
    <t>ADMINISTRACIÓN</t>
  </si>
  <si>
    <r>
      <rPr>
        <b/>
        <sz val="11"/>
        <rFont val="Arial"/>
        <family val="2"/>
      </rPr>
      <t xml:space="preserve">FECHA DE ELABORACIÓN:   </t>
    </r>
    <r>
      <rPr>
        <sz val="11"/>
        <rFont val="Arial"/>
        <family val="2"/>
      </rPr>
      <t xml:space="preserve">   AÑO   /   MES   /   DÍA</t>
    </r>
  </si>
  <si>
    <r>
      <rPr>
        <b/>
        <sz val="10"/>
        <rFont val="Arial"/>
        <family val="2"/>
      </rPr>
      <t>Nota Aclaratoria:</t>
    </r>
    <r>
      <rPr>
        <sz val="10"/>
        <rFont val="Arial"/>
        <family val="2"/>
      </rPr>
      <t xml:space="preserve"> Los oferentes se comprometen a desarrollar todas las actividades de obra contratadas en debida forma. Por lo anterior están obligados a revisar muy bien la documentación publicada en la presente invitación pública y de esta forma, garantizar la ejecución en caso de adjudicarse el contrato.</t>
    </r>
  </si>
  <si>
    <t>LOCALIZACIÓN Y REPLANTEO DE CIMIENTOS CON ELEMENTOS DE PRESICIÓN</t>
  </si>
  <si>
    <t>CAMPAMENTO 18 M2</t>
  </si>
  <si>
    <t>CERCA EN TELA VERDE H=2,10 METROS</t>
  </si>
  <si>
    <t>Descapote manual y retiro E= 0,20 m Apile a 15 m,</t>
  </si>
  <si>
    <t>EXCAVACIÓN MANUAL EN MATERIAL COMÚN H=0.0-2.0 M (INCLUYERETIRO DE SOBRANTES A UNA DISTANCIA MENOR DE 5 KM)</t>
  </si>
  <si>
    <t>Suministro e instalacion geotextil T2100 (estabilización, filtro y separación).</t>
  </si>
  <si>
    <t>Suministro, compactación e instalación relleno sub base granular (norma invias 320).</t>
  </si>
  <si>
    <t>Suministro, compactación e instalación base granular (norma invias 330).</t>
  </si>
  <si>
    <t>MORTERO 1:5 ARENA LAVADA DE PEÑA</t>
  </si>
  <si>
    <t>ADOQUIN DE CONCRETO A COLOR TRAFICO PESADO 20 CM X 10 CM X 8 CM - ESPESOR 8 CMS - INCLUYE BASE EN MORTERO DE 2000 PSI H=0,03 M Y ARENA DE NIVELACIÓN H=0,05 M. Incluye mano de obra, material y equipo.</t>
  </si>
  <si>
    <t>RELLENO TIPO 6 "RAJÓN-PIEDRA" e: 0,25 m.</t>
  </si>
  <si>
    <t>AFIRMADO (NORMA INVIAS 311) e. 0,05 m.</t>
  </si>
  <si>
    <t>Suministro e instalación bordillo prefabricado A-80 (800x200X350MM).</t>
  </si>
  <si>
    <t>Suministro e instalación LOSETA PREFABRICADA TACTIL GUIA A-58, (400X400X60MM), mortero 1:3 elaborado en obra.</t>
  </si>
  <si>
    <t>Suministro e instalación LOSETA PREFABRICADA ESTOPEROL A-55,  (400X400X60MM), mortero 1:3 elaborado en obra.</t>
  </si>
  <si>
    <t>Suministro e instalación CAÑUELA PREFABRICADA TIPO A-120 (800x300x225MM), mortero 1:5 elaborado en obra.</t>
  </si>
  <si>
    <t>Relleno con material del sitio compactado mecanicamente,incluye mano de obra y equipo.</t>
  </si>
  <si>
    <t>EMPRADIZACIÓN (incluye 10 cm de tierra negra, grama, mano de obra).</t>
  </si>
  <si>
    <t>SUMINISTRO E INSTALACION DE LUMINARIA INTEGRADA SOLAR DE 40W NETSOLAR (TODO EN UNO)</t>
  </si>
  <si>
    <t>CARCAMO PREFABRICADO EN CONCRETO POLÍMERO A127 CON REGILLA MONOLITICA ANTITACON,</t>
  </si>
  <si>
    <t>RELLENO GRAVILLA DE RÍO COMPACTADO MECÁNICAMENTE (inclye material, mano de obra y equipo vibrocompactador).</t>
  </si>
  <si>
    <t>CONCRETO CLASE F, 2000 PSI PARA SOLADOS Y ATRAQUES (incluye materiales, manos de obra y equipo).</t>
  </si>
  <si>
    <t>CAJA DE INSPECCIÓN DE 1 m X1 m (SEGÚN DISEÑO)</t>
  </si>
  <si>
    <t>RETIRO DE SOBRANTES A UNA DISTANCIA DE HASTA 5 KM (INCLUYE CARGUE Y DERECHO A BOTADERO CAMPO ALEGRE BAJO) </t>
  </si>
  <si>
    <t>METRO CUADRADO</t>
  </si>
  <si>
    <t>UNIDAD</t>
  </si>
  <si>
    <t>METRO LINEAL</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</si>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</sst>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quot;$&quot;* #,##0.00_-;\-&quot;$&quot;* #,##0.00_-;_-&quot;$&quot;* &quot;-&quot;??_-;_-@_-"/>
  </numFmts>
  <fonts count="9"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0"/>
      <name val="Arial"/>
      <family val="2"/>
    </font>
    <font>
      <sz val="11"/>
      <name val="Arial"/>
      <family val="2"/>
    </font>
    <font>
      <sz val="11"/>
      <name val="Calibri"/>
      <family val="2"/>
      <scheme val="minor"/>
    </font>
    <font>
      <b/>
      <sz val="11"/>
      <name val="Arial"/>
      <family val="2"/>
    </font>
    <font>
      <b/>
      <sz val="9"/>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8">
    <xf numFmtId="0" fontId="0"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4">
    <xf numFmtId="0" fontId="0" fillId="0" borderId="0" xfId="0"/>
    <xf numFmtId="9" fontId="0" fillId="0" borderId="0" xfId="1" applyFont="1"/>
    <xf numFmtId="0" fontId="0" fillId="0" borderId="0" xfId="0" applyAlignment="1">
      <alignment vertical="center"/>
    </xf>
    <xf numFmtId="9" fontId="0" fillId="0" borderId="1" xfId="1" applyFont="1" applyBorder="1"/>
    <xf numFmtId="9" fontId="0" fillId="0" borderId="5" xfId="1" applyFont="1" applyBorder="1"/>
    <xf numFmtId="0" fontId="5" fillId="2" borderId="0" xfId="0" applyFont="1" applyFill="1" applyProtection="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horizontal="center" vertical="center"/>
      <protection locked="0"/>
    </xf>
    <xf numFmtId="0" fontId="6" fillId="2" borderId="0" xfId="0" applyFont="1" applyFill="1" applyProtection="1">
      <protection locked="0"/>
    </xf>
    <xf numFmtId="0" fontId="3" fillId="2" borderId="0" xfId="0" applyFont="1" applyFill="1" applyProtection="1">
      <protection locked="0"/>
    </xf>
    <xf numFmtId="0" fontId="3" fillId="2" borderId="0" xfId="0" applyFont="1" applyFill="1" applyAlignment="1" applyProtection="1">
      <alignment horizontal="left"/>
      <protection locked="0"/>
    </xf>
    <xf numFmtId="0" fontId="7" fillId="2" borderId="1"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wrapText="1"/>
      <protection hidden="1"/>
    </xf>
    <xf numFmtId="0" fontId="4" fillId="2" borderId="0" xfId="0" applyFont="1" applyFill="1" applyAlignment="1" applyProtection="1">
      <alignment horizontal="left"/>
      <protection locked="0"/>
    </xf>
    <xf numFmtId="0" fontId="4" fillId="2" borderId="0" xfId="0" applyFont="1" applyFill="1" applyAlignment="1" applyProtection="1">
      <alignment horizontal="center" vertical="center"/>
      <protection locked="0"/>
    </xf>
    <xf numFmtId="0" fontId="7"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43" fontId="3" fillId="0" borderId="1" xfId="3" applyFont="1" applyFill="1" applyBorder="1" applyAlignment="1" applyProtection="1">
      <alignment vertical="center" wrapText="1"/>
      <protection hidden="1"/>
    </xf>
    <xf numFmtId="164" fontId="4" fillId="0" borderId="1" xfId="3" applyNumberFormat="1" applyFont="1" applyFill="1" applyBorder="1" applyAlignment="1" applyProtection="1">
      <alignment horizontal="center" vertical="center"/>
      <protection hidden="1"/>
    </xf>
    <xf numFmtId="164" fontId="4" fillId="0" borderId="1" xfId="4" applyNumberFormat="1" applyFont="1" applyBorder="1" applyAlignment="1" applyProtection="1">
      <alignment horizontal="center" vertical="center"/>
      <protection hidden="1"/>
    </xf>
    <xf numFmtId="43" fontId="4" fillId="0" borderId="1" xfId="3" applyFont="1" applyBorder="1" applyAlignment="1" applyProtection="1">
      <alignment horizontal="center" vertical="center" wrapText="1"/>
      <protection hidden="1"/>
    </xf>
    <xf numFmtId="164" fontId="4" fillId="0" borderId="1" xfId="4" applyNumberFormat="1" applyFont="1" applyBorder="1" applyAlignment="1" applyProtection="1">
      <alignment horizontal="center" vertical="center" wrapText="1"/>
      <protection hidden="1"/>
    </xf>
    <xf numFmtId="43" fontId="4" fillId="0" borderId="1" xfId="3" applyFont="1" applyBorder="1" applyAlignment="1" applyProtection="1">
      <alignment horizontal="center" vertical="center"/>
      <protection hidden="1"/>
    </xf>
    <xf numFmtId="0" fontId="6" fillId="2"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41" fontId="5" fillId="2" borderId="0" xfId="17" applyFont="1" applyFill="1" applyAlignment="1" applyProtection="1">
      <alignment vertical="center"/>
      <protection locked="0"/>
    </xf>
    <xf numFmtId="41" fontId="5" fillId="2" borderId="1" xfId="17" applyFont="1" applyFill="1" applyBorder="1" applyAlignment="1" applyProtection="1">
      <alignment horizontal="center" vertical="center" wrapText="1"/>
      <protection locked="0"/>
    </xf>
    <xf numFmtId="41" fontId="6" fillId="2" borderId="0" xfId="17" applyFont="1" applyFill="1" applyAlignment="1" applyProtection="1">
      <alignment vertical="center"/>
      <protection locked="0"/>
    </xf>
    <xf numFmtId="9" fontId="4" fillId="0" borderId="1" xfId="1" applyFont="1" applyBorder="1" applyAlignment="1" applyProtection="1">
      <alignment horizontal="center" vertical="center" wrapText="1"/>
      <protection locked="0"/>
    </xf>
    <xf numFmtId="9" fontId="4" fillId="0" borderId="1" xfId="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0" fontId="4" fillId="3" borderId="13" xfId="0" applyFont="1" applyFill="1" applyBorder="1" applyAlignment="1" applyProtection="1">
      <alignment horizontal="center" vertical="center" wrapText="1"/>
      <protection hidden="1"/>
    </xf>
    <xf numFmtId="41" fontId="4" fillId="3" borderId="13" xfId="17" applyFont="1" applyFill="1" applyBorder="1" applyAlignment="1" applyProtection="1">
      <alignment horizontal="center" vertical="center" wrapText="1"/>
      <protection hidden="1"/>
    </xf>
    <xf numFmtId="0" fontId="1" fillId="0" borderId="1" xfId="0" applyFont="1" applyFill="1" applyBorder="1" applyAlignment="1">
      <alignment horizontal="center" vertical="center" wrapText="1"/>
    </xf>
    <xf numFmtId="43" fontId="4" fillId="3" borderId="16" xfId="3" applyFont="1" applyFill="1" applyBorder="1" applyAlignment="1" applyProtection="1">
      <alignment horizontal="center" vertical="center" wrapText="1"/>
      <protection hidden="1"/>
    </xf>
    <xf numFmtId="0" fontId="6" fillId="2" borderId="0" xfId="0" applyFont="1" applyFill="1" applyBorder="1" applyProtection="1">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vertical="center" wrapText="1"/>
      <protection locked="0"/>
    </xf>
    <xf numFmtId="43" fontId="4" fillId="0" borderId="1" xfId="3" applyFont="1" applyFill="1" applyBorder="1" applyAlignment="1" applyProtection="1">
      <alignment vertical="center"/>
      <protection hidden="1"/>
    </xf>
    <xf numFmtId="43" fontId="4" fillId="0" borderId="1" xfId="3" applyFont="1" applyBorder="1" applyAlignment="1" applyProtection="1">
      <alignment vertical="center" wrapText="1"/>
      <protection hidden="1"/>
    </xf>
    <xf numFmtId="0" fontId="1" fillId="0" borderId="3" xfId="0" applyFont="1" applyFill="1" applyBorder="1" applyAlignment="1">
      <alignment horizontal="left" wrapText="1"/>
    </xf>
    <xf numFmtId="0" fontId="1" fillId="0" borderId="4" xfId="0" applyFont="1" applyFill="1" applyBorder="1" applyAlignment="1">
      <alignment horizontal="left" wrapText="1"/>
    </xf>
    <xf numFmtId="0" fontId="1" fillId="0" borderId="5" xfId="0" applyFont="1" applyFill="1" applyBorder="1" applyAlignment="1">
      <alignment horizontal="left" wrapText="1"/>
    </xf>
    <xf numFmtId="43" fontId="4" fillId="0" borderId="1" xfId="3" applyFont="1" applyBorder="1" applyAlignment="1" applyProtection="1">
      <alignment horizontal="center" vertical="center" wrapText="1"/>
      <protection hidden="1"/>
    </xf>
    <xf numFmtId="43" fontId="3" fillId="0" borderId="1" xfId="3"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4" fillId="3"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protection locked="0"/>
    </xf>
    <xf numFmtId="43" fontId="4" fillId="3" borderId="13" xfId="3"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wrapText="1"/>
      <protection locked="0"/>
    </xf>
    <xf numFmtId="0" fontId="4" fillId="3" borderId="13" xfId="0" applyFont="1" applyFill="1" applyBorder="1" applyAlignment="1" applyProtection="1">
      <alignment horizontal="center" vertical="center" wrapText="1"/>
      <protection hidden="1"/>
    </xf>
    <xf numFmtId="0" fontId="4" fillId="0" borderId="16"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4" fillId="0" borderId="12" xfId="0" applyFont="1" applyBorder="1" applyAlignment="1" applyProtection="1">
      <alignment horizontal="left" vertical="center" wrapText="1"/>
      <protection hidden="1"/>
    </xf>
    <xf numFmtId="0" fontId="4" fillId="2" borderId="16"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3" fillId="2" borderId="10" xfId="0" applyFont="1" applyFill="1" applyBorder="1" applyAlignment="1" applyProtection="1">
      <alignment horizontal="left" vertical="center" wrapText="1"/>
      <protection hidden="1"/>
    </xf>
    <xf numFmtId="0" fontId="3" fillId="2" borderId="11" xfId="0" applyFont="1" applyFill="1" applyBorder="1" applyAlignment="1" applyProtection="1">
      <alignment horizontal="left" vertical="center" wrapText="1"/>
      <protection hidden="1"/>
    </xf>
    <xf numFmtId="0" fontId="3" fillId="2" borderId="12" xfId="0" applyFont="1" applyFill="1" applyBorder="1" applyAlignment="1" applyProtection="1">
      <alignment horizontal="left" vertical="center" wrapText="1"/>
      <protection hidden="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18">
    <cellStyle name="Millares" xfId="4" builtinId="3"/>
    <cellStyle name="Millares [0]" xfId="17" builtinId="6"/>
    <cellStyle name="Millares [0] 2" xfId="2"/>
    <cellStyle name="Millares [0] 2 2" xfId="9"/>
    <cellStyle name="Millares [0] 2 3" xfId="6"/>
    <cellStyle name="Millares 2" xfId="3"/>
    <cellStyle name="Millares 2 2" xfId="10"/>
    <cellStyle name="Millares 2 3" xfId="7"/>
    <cellStyle name="Millares 3" xfId="11"/>
    <cellStyle name="Millares 4" xfId="8"/>
    <cellStyle name="Millares 5" xfId="12"/>
    <cellStyle name="Millares 6" xfId="15"/>
    <cellStyle name="Millares 7" xfId="16"/>
    <cellStyle name="Millares 8" xfId="14"/>
    <cellStyle name="Millares 9" xfId="13"/>
    <cellStyle name="Normal" xfId="0" builtinId="0"/>
    <cellStyle name="Normal 2" xfId="5"/>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3</xdr:row>
      <xdr:rowOff>88703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zoomScale="70" zoomScaleNormal="70" zoomScaleSheetLayoutView="70" workbookViewId="0">
      <selection activeCell="J53" sqref="J53"/>
    </sheetView>
  </sheetViews>
  <sheetFormatPr baseColWidth="10" defaultColWidth="11.42578125" defaultRowHeight="15" x14ac:dyDescent="0.25"/>
  <cols>
    <col min="1" max="1" width="7.85546875" style="5" customWidth="1"/>
    <col min="2" max="2" width="45.42578125" style="5" customWidth="1"/>
    <col min="3" max="4" width="42.7109375" style="5" customWidth="1"/>
    <col min="5" max="5" width="17.7109375" style="5" customWidth="1"/>
    <col min="6" max="6" width="17.7109375" style="7" customWidth="1"/>
    <col min="7" max="7" width="17.7109375" style="27" customWidth="1"/>
    <col min="8" max="8" width="23.42578125" style="5" customWidth="1"/>
    <col min="9" max="9" width="10.42578125" style="8" customWidth="1"/>
    <col min="10" max="10" width="27.85546875" style="8" customWidth="1"/>
    <col min="11" max="16384" width="11.42578125" style="40"/>
  </cols>
  <sheetData>
    <row r="1" spans="1:10" x14ac:dyDescent="0.25">
      <c r="E1" s="6"/>
    </row>
    <row r="2" spans="1:10" ht="27" customHeight="1" x14ac:dyDescent="0.25">
      <c r="A2" s="50"/>
      <c r="B2" s="52" t="s">
        <v>0</v>
      </c>
      <c r="C2" s="52"/>
      <c r="D2" s="52"/>
      <c r="E2" s="52"/>
      <c r="F2" s="52"/>
      <c r="G2" s="52"/>
      <c r="H2" s="52"/>
      <c r="I2" s="52"/>
      <c r="J2" s="32" t="s">
        <v>1</v>
      </c>
    </row>
    <row r="3" spans="1:10" ht="27" customHeight="1" x14ac:dyDescent="0.25">
      <c r="A3" s="50"/>
      <c r="B3" s="52" t="s">
        <v>2</v>
      </c>
      <c r="C3" s="52"/>
      <c r="D3" s="52"/>
      <c r="E3" s="52"/>
      <c r="F3" s="52"/>
      <c r="G3" s="52"/>
      <c r="H3" s="52"/>
      <c r="I3" s="52"/>
      <c r="J3" s="32" t="s">
        <v>3</v>
      </c>
    </row>
    <row r="4" spans="1:10" ht="27" customHeight="1" x14ac:dyDescent="0.25">
      <c r="A4" s="50"/>
      <c r="B4" s="52" t="s">
        <v>4</v>
      </c>
      <c r="C4" s="52"/>
      <c r="D4" s="52"/>
      <c r="E4" s="52"/>
      <c r="F4" s="52"/>
      <c r="G4" s="52"/>
      <c r="H4" s="52"/>
      <c r="I4" s="52"/>
      <c r="J4" s="32" t="s">
        <v>5</v>
      </c>
    </row>
    <row r="5" spans="1:10" ht="27" customHeight="1" x14ac:dyDescent="0.25">
      <c r="A5" s="50"/>
      <c r="B5" s="52"/>
      <c r="C5" s="52"/>
      <c r="D5" s="52"/>
      <c r="E5" s="52"/>
      <c r="F5" s="52"/>
      <c r="G5" s="52"/>
      <c r="H5" s="52"/>
      <c r="I5" s="52"/>
      <c r="J5" s="32" t="s">
        <v>6</v>
      </c>
    </row>
    <row r="7" spans="1:10" x14ac:dyDescent="0.25">
      <c r="A7" s="9" t="s">
        <v>7</v>
      </c>
    </row>
    <row r="8" spans="1:10" x14ac:dyDescent="0.25">
      <c r="A8" s="9"/>
    </row>
    <row r="9" spans="1:10" ht="52.9" customHeight="1" x14ac:dyDescent="0.25">
      <c r="A9" s="53" t="s">
        <v>35</v>
      </c>
      <c r="B9" s="53"/>
      <c r="C9" s="10"/>
      <c r="D9" s="11" t="s">
        <v>8</v>
      </c>
      <c r="E9" s="54"/>
      <c r="F9" s="55"/>
      <c r="H9" s="12" t="s">
        <v>9</v>
      </c>
      <c r="I9" s="56"/>
      <c r="J9" s="57"/>
    </row>
    <row r="10" spans="1:10" x14ac:dyDescent="0.25">
      <c r="A10" s="10"/>
      <c r="B10" s="10"/>
      <c r="C10" s="10"/>
      <c r="E10" s="13"/>
      <c r="F10" s="14"/>
      <c r="I10" s="15"/>
      <c r="J10" s="16"/>
    </row>
    <row r="11" spans="1:10" ht="27.6" customHeight="1" x14ac:dyDescent="0.25">
      <c r="A11" s="51" t="s">
        <v>10</v>
      </c>
      <c r="B11" s="51"/>
      <c r="C11" s="17"/>
      <c r="D11" s="51" t="s">
        <v>11</v>
      </c>
      <c r="E11" s="51"/>
      <c r="F11" s="51"/>
      <c r="G11" s="28"/>
      <c r="H11" s="18"/>
      <c r="I11" s="15"/>
      <c r="J11" s="16"/>
    </row>
    <row r="12" spans="1:10" ht="6" customHeight="1" x14ac:dyDescent="0.25">
      <c r="A12" s="51"/>
      <c r="B12" s="51"/>
      <c r="C12" s="17"/>
      <c r="D12" s="16"/>
      <c r="E12" s="13"/>
      <c r="F12" s="14"/>
      <c r="I12" s="15"/>
      <c r="J12" s="16"/>
    </row>
    <row r="13" spans="1:10" ht="28.15" customHeight="1" x14ac:dyDescent="0.25">
      <c r="A13" s="51"/>
      <c r="B13" s="51"/>
      <c r="C13" s="17"/>
      <c r="D13" s="51" t="s">
        <v>12</v>
      </c>
      <c r="E13" s="51"/>
      <c r="F13" s="51"/>
      <c r="G13" s="28"/>
      <c r="H13" s="18"/>
      <c r="I13" s="15"/>
      <c r="J13" s="16"/>
    </row>
    <row r="14" spans="1:10" ht="6" customHeight="1" x14ac:dyDescent="0.25">
      <c r="A14" s="51"/>
      <c r="B14" s="51"/>
      <c r="C14" s="17"/>
      <c r="E14" s="13"/>
      <c r="F14" s="14"/>
      <c r="I14" s="15"/>
      <c r="J14" s="16"/>
    </row>
    <row r="15" spans="1:10" ht="19.899999999999999" customHeight="1" x14ac:dyDescent="0.25">
      <c r="A15" s="51"/>
      <c r="B15" s="51"/>
      <c r="C15" s="17"/>
      <c r="D15" s="51" t="s">
        <v>13</v>
      </c>
      <c r="E15" s="51"/>
      <c r="F15" s="51"/>
      <c r="G15" s="28"/>
      <c r="H15" s="18"/>
      <c r="I15" s="15"/>
      <c r="J15" s="16"/>
    </row>
    <row r="16" spans="1:10" x14ac:dyDescent="0.25">
      <c r="A16" s="10"/>
      <c r="B16" s="10"/>
      <c r="C16" s="10"/>
      <c r="E16" s="13"/>
      <c r="F16" s="14"/>
      <c r="I16" s="15"/>
      <c r="J16" s="16"/>
    </row>
    <row r="18" spans="1:10" s="41" customFormat="1" ht="34.5" customHeight="1" x14ac:dyDescent="0.25">
      <c r="A18" s="36" t="s">
        <v>14</v>
      </c>
      <c r="B18" s="61" t="s">
        <v>15</v>
      </c>
      <c r="C18" s="61"/>
      <c r="D18" s="61"/>
      <c r="E18" s="61"/>
      <c r="F18" s="36" t="s">
        <v>16</v>
      </c>
      <c r="G18" s="37" t="s">
        <v>17</v>
      </c>
      <c r="H18" s="59" t="s">
        <v>18</v>
      </c>
      <c r="I18" s="59"/>
      <c r="J18" s="39" t="s">
        <v>19</v>
      </c>
    </row>
    <row r="19" spans="1:10" s="42" customFormat="1" ht="28.5" x14ac:dyDescent="0.2">
      <c r="A19" s="33">
        <v>1</v>
      </c>
      <c r="B19" s="45" t="s">
        <v>37</v>
      </c>
      <c r="C19" s="46"/>
      <c r="D19" s="47"/>
      <c r="E19" s="34"/>
      <c r="F19" s="38" t="s">
        <v>61</v>
      </c>
      <c r="G19" s="38">
        <v>170</v>
      </c>
      <c r="H19" s="49">
        <v>0</v>
      </c>
      <c r="I19" s="49"/>
      <c r="J19" s="19">
        <f>+ROUND(G19*H19,0)</f>
        <v>0</v>
      </c>
    </row>
    <row r="20" spans="1:10" s="42" customFormat="1" x14ac:dyDescent="0.2">
      <c r="A20" s="33">
        <v>2</v>
      </c>
      <c r="B20" s="45" t="s">
        <v>38</v>
      </c>
      <c r="C20" s="46"/>
      <c r="D20" s="47"/>
      <c r="E20" s="35"/>
      <c r="F20" s="38" t="s">
        <v>62</v>
      </c>
      <c r="G20" s="38">
        <v>1</v>
      </c>
      <c r="H20" s="49">
        <v>0</v>
      </c>
      <c r="I20" s="49"/>
      <c r="J20" s="19">
        <f t="shared" ref="J20:J44" si="0">+ROUND(G20*H20,0)</f>
        <v>0</v>
      </c>
    </row>
    <row r="21" spans="1:10" s="42" customFormat="1" x14ac:dyDescent="0.2">
      <c r="A21" s="33">
        <v>3</v>
      </c>
      <c r="B21" s="45" t="s">
        <v>39</v>
      </c>
      <c r="C21" s="46"/>
      <c r="D21" s="47"/>
      <c r="E21" s="35"/>
      <c r="F21" s="38" t="s">
        <v>63</v>
      </c>
      <c r="G21" s="38">
        <v>174</v>
      </c>
      <c r="H21" s="49">
        <v>0</v>
      </c>
      <c r="I21" s="49"/>
      <c r="J21" s="19">
        <f t="shared" si="0"/>
        <v>0</v>
      </c>
    </row>
    <row r="22" spans="1:10" s="42" customFormat="1" ht="28.5" x14ac:dyDescent="0.2">
      <c r="A22" s="33">
        <v>4</v>
      </c>
      <c r="B22" s="45" t="s">
        <v>40</v>
      </c>
      <c r="C22" s="46"/>
      <c r="D22" s="47"/>
      <c r="E22" s="35"/>
      <c r="F22" s="38" t="s">
        <v>61</v>
      </c>
      <c r="G22" s="38">
        <v>172.55</v>
      </c>
      <c r="H22" s="49">
        <v>0</v>
      </c>
      <c r="I22" s="49"/>
      <c r="J22" s="19">
        <f t="shared" si="0"/>
        <v>0</v>
      </c>
    </row>
    <row r="23" spans="1:10" s="42" customFormat="1" ht="42.75" customHeight="1" x14ac:dyDescent="0.2">
      <c r="A23" s="33">
        <v>5</v>
      </c>
      <c r="B23" s="45" t="s">
        <v>41</v>
      </c>
      <c r="C23" s="46"/>
      <c r="D23" s="47"/>
      <c r="E23" s="35"/>
      <c r="F23" s="38" t="s">
        <v>64</v>
      </c>
      <c r="G23" s="38">
        <v>97.75</v>
      </c>
      <c r="H23" s="49">
        <v>0</v>
      </c>
      <c r="I23" s="49"/>
      <c r="J23" s="19">
        <f t="shared" si="0"/>
        <v>0</v>
      </c>
    </row>
    <row r="24" spans="1:10" s="42" customFormat="1" ht="28.5" x14ac:dyDescent="0.2">
      <c r="A24" s="33">
        <v>6</v>
      </c>
      <c r="B24" s="45" t="s">
        <v>42</v>
      </c>
      <c r="C24" s="46"/>
      <c r="D24" s="47"/>
      <c r="E24" s="35"/>
      <c r="F24" s="38" t="s">
        <v>61</v>
      </c>
      <c r="G24" s="38">
        <v>127.5</v>
      </c>
      <c r="H24" s="49">
        <v>0</v>
      </c>
      <c r="I24" s="49"/>
      <c r="J24" s="19">
        <f t="shared" si="0"/>
        <v>0</v>
      </c>
    </row>
    <row r="25" spans="1:10" s="42" customFormat="1" ht="28.5" customHeight="1" x14ac:dyDescent="0.2">
      <c r="A25" s="33">
        <v>7</v>
      </c>
      <c r="B25" s="45" t="s">
        <v>43</v>
      </c>
      <c r="C25" s="46"/>
      <c r="D25" s="47"/>
      <c r="E25" s="35"/>
      <c r="F25" s="38" t="s">
        <v>64</v>
      </c>
      <c r="G25" s="38">
        <v>17</v>
      </c>
      <c r="H25" s="49">
        <v>0</v>
      </c>
      <c r="I25" s="49"/>
      <c r="J25" s="19">
        <f t="shared" si="0"/>
        <v>0</v>
      </c>
    </row>
    <row r="26" spans="1:10" s="42" customFormat="1" ht="28.5" customHeight="1" x14ac:dyDescent="0.2">
      <c r="A26" s="33">
        <v>8</v>
      </c>
      <c r="B26" s="45" t="s">
        <v>44</v>
      </c>
      <c r="C26" s="46"/>
      <c r="D26" s="47"/>
      <c r="E26" s="35"/>
      <c r="F26" s="38" t="s">
        <v>64</v>
      </c>
      <c r="G26" s="38">
        <v>17</v>
      </c>
      <c r="H26" s="49">
        <v>0</v>
      </c>
      <c r="I26" s="49"/>
      <c r="J26" s="19">
        <f t="shared" si="0"/>
        <v>0</v>
      </c>
    </row>
    <row r="27" spans="1:10" s="42" customFormat="1" x14ac:dyDescent="0.2">
      <c r="A27" s="33">
        <v>9</v>
      </c>
      <c r="B27" s="45" t="s">
        <v>45</v>
      </c>
      <c r="C27" s="46"/>
      <c r="D27" s="47"/>
      <c r="E27" s="35"/>
      <c r="F27" s="38" t="s">
        <v>64</v>
      </c>
      <c r="G27" s="38">
        <v>3.4</v>
      </c>
      <c r="H27" s="49">
        <v>0</v>
      </c>
      <c r="I27" s="49"/>
      <c r="J27" s="19">
        <f t="shared" si="0"/>
        <v>0</v>
      </c>
    </row>
    <row r="28" spans="1:10" s="42" customFormat="1" ht="71.25" customHeight="1" x14ac:dyDescent="0.2">
      <c r="A28" s="33">
        <v>10</v>
      </c>
      <c r="B28" s="45" t="s">
        <v>46</v>
      </c>
      <c r="C28" s="46"/>
      <c r="D28" s="47"/>
      <c r="E28" s="35"/>
      <c r="F28" s="38" t="s">
        <v>61</v>
      </c>
      <c r="G28" s="38">
        <v>93.5</v>
      </c>
      <c r="H28" s="49">
        <v>0</v>
      </c>
      <c r="I28" s="49"/>
      <c r="J28" s="19">
        <f t="shared" si="0"/>
        <v>0</v>
      </c>
    </row>
    <row r="29" spans="1:10" s="42" customFormat="1" x14ac:dyDescent="0.2">
      <c r="A29" s="33">
        <v>11</v>
      </c>
      <c r="B29" s="45" t="s">
        <v>47</v>
      </c>
      <c r="C29" s="46"/>
      <c r="D29" s="47"/>
      <c r="E29" s="35"/>
      <c r="F29" s="38" t="s">
        <v>64</v>
      </c>
      <c r="G29" s="38">
        <v>28.9</v>
      </c>
      <c r="H29" s="49">
        <v>0</v>
      </c>
      <c r="I29" s="49"/>
      <c r="J29" s="19">
        <f t="shared" si="0"/>
        <v>0</v>
      </c>
    </row>
    <row r="30" spans="1:10" s="42" customFormat="1" x14ac:dyDescent="0.2">
      <c r="A30" s="33">
        <v>12</v>
      </c>
      <c r="B30" s="45" t="s">
        <v>48</v>
      </c>
      <c r="C30" s="46"/>
      <c r="D30" s="47"/>
      <c r="E30" s="35"/>
      <c r="F30" s="38" t="s">
        <v>64</v>
      </c>
      <c r="G30" s="38">
        <v>11</v>
      </c>
      <c r="H30" s="49">
        <v>0</v>
      </c>
      <c r="I30" s="49"/>
      <c r="J30" s="19">
        <f t="shared" si="0"/>
        <v>0</v>
      </c>
    </row>
    <row r="31" spans="1:10" s="42" customFormat="1" ht="28.5" customHeight="1" x14ac:dyDescent="0.2">
      <c r="A31" s="33">
        <v>13</v>
      </c>
      <c r="B31" s="45" t="s">
        <v>49</v>
      </c>
      <c r="C31" s="46"/>
      <c r="D31" s="47"/>
      <c r="E31" s="35"/>
      <c r="F31" s="38" t="s">
        <v>63</v>
      </c>
      <c r="G31" s="38">
        <v>170</v>
      </c>
      <c r="H31" s="49">
        <v>0</v>
      </c>
      <c r="I31" s="49"/>
      <c r="J31" s="19">
        <f t="shared" si="0"/>
        <v>0</v>
      </c>
    </row>
    <row r="32" spans="1:10" s="42" customFormat="1" ht="42.75" customHeight="1" x14ac:dyDescent="0.2">
      <c r="A32" s="33">
        <v>14</v>
      </c>
      <c r="B32" s="45" t="s">
        <v>50</v>
      </c>
      <c r="C32" s="46"/>
      <c r="D32" s="47"/>
      <c r="E32" s="35"/>
      <c r="F32" s="38" t="s">
        <v>63</v>
      </c>
      <c r="G32" s="38">
        <v>85</v>
      </c>
      <c r="H32" s="49">
        <v>0</v>
      </c>
      <c r="I32" s="49"/>
      <c r="J32" s="19">
        <f t="shared" si="0"/>
        <v>0</v>
      </c>
    </row>
    <row r="33" spans="1:10" s="42" customFormat="1" ht="42.75" customHeight="1" x14ac:dyDescent="0.2">
      <c r="A33" s="33">
        <v>15</v>
      </c>
      <c r="B33" s="45" t="s">
        <v>51</v>
      </c>
      <c r="C33" s="46"/>
      <c r="D33" s="47"/>
      <c r="E33" s="35"/>
      <c r="F33" s="38" t="s">
        <v>63</v>
      </c>
      <c r="G33" s="38">
        <v>8.5</v>
      </c>
      <c r="H33" s="49">
        <v>0</v>
      </c>
      <c r="I33" s="49"/>
      <c r="J33" s="19">
        <f t="shared" si="0"/>
        <v>0</v>
      </c>
    </row>
    <row r="34" spans="1:10" s="42" customFormat="1" ht="42.75" customHeight="1" x14ac:dyDescent="0.2">
      <c r="A34" s="33">
        <v>16</v>
      </c>
      <c r="B34" s="45" t="s">
        <v>52</v>
      </c>
      <c r="C34" s="46"/>
      <c r="D34" s="47"/>
      <c r="E34" s="35"/>
      <c r="F34" s="38" t="s">
        <v>63</v>
      </c>
      <c r="G34" s="38">
        <v>85</v>
      </c>
      <c r="H34" s="49">
        <v>0</v>
      </c>
      <c r="I34" s="49"/>
      <c r="J34" s="19">
        <f t="shared" si="0"/>
        <v>0</v>
      </c>
    </row>
    <row r="35" spans="1:10" s="42" customFormat="1" ht="28.5" customHeight="1" x14ac:dyDescent="0.2">
      <c r="A35" s="33">
        <v>17</v>
      </c>
      <c r="B35" s="45" t="s">
        <v>53</v>
      </c>
      <c r="C35" s="46"/>
      <c r="D35" s="47"/>
      <c r="E35" s="35"/>
      <c r="F35" s="38" t="s">
        <v>64</v>
      </c>
      <c r="G35" s="38">
        <v>23.8</v>
      </c>
      <c r="H35" s="49">
        <v>0</v>
      </c>
      <c r="I35" s="49"/>
      <c r="J35" s="19">
        <f t="shared" si="0"/>
        <v>0</v>
      </c>
    </row>
    <row r="36" spans="1:10" s="42" customFormat="1" ht="28.5" x14ac:dyDescent="0.2">
      <c r="A36" s="33">
        <v>18</v>
      </c>
      <c r="B36" s="45" t="s">
        <v>54</v>
      </c>
      <c r="C36" s="46"/>
      <c r="D36" s="47"/>
      <c r="E36" s="35"/>
      <c r="F36" s="38" t="s">
        <v>61</v>
      </c>
      <c r="G36" s="38">
        <v>170</v>
      </c>
      <c r="H36" s="49">
        <v>0</v>
      </c>
      <c r="I36" s="49"/>
      <c r="J36" s="19">
        <f t="shared" si="0"/>
        <v>0</v>
      </c>
    </row>
    <row r="37" spans="1:10" s="42" customFormat="1" ht="42.75" customHeight="1" x14ac:dyDescent="0.2">
      <c r="A37" s="33">
        <v>19</v>
      </c>
      <c r="B37" s="45" t="s">
        <v>55</v>
      </c>
      <c r="C37" s="46"/>
      <c r="D37" s="47"/>
      <c r="E37" s="35"/>
      <c r="F37" s="38" t="s">
        <v>62</v>
      </c>
      <c r="G37" s="38">
        <v>7</v>
      </c>
      <c r="H37" s="49">
        <v>0</v>
      </c>
      <c r="I37" s="49"/>
      <c r="J37" s="19">
        <f t="shared" si="0"/>
        <v>0</v>
      </c>
    </row>
    <row r="38" spans="1:10" s="42" customFormat="1" ht="42.75" customHeight="1" x14ac:dyDescent="0.2">
      <c r="A38" s="33">
        <v>20</v>
      </c>
      <c r="B38" s="45" t="s">
        <v>41</v>
      </c>
      <c r="C38" s="46"/>
      <c r="D38" s="47"/>
      <c r="E38" s="34"/>
      <c r="F38" s="38" t="s">
        <v>64</v>
      </c>
      <c r="G38" s="38">
        <v>7.36</v>
      </c>
      <c r="H38" s="49">
        <v>0</v>
      </c>
      <c r="I38" s="49"/>
      <c r="J38" s="19">
        <f t="shared" si="0"/>
        <v>0</v>
      </c>
    </row>
    <row r="39" spans="1:10" s="42" customFormat="1" ht="42.75" customHeight="1" x14ac:dyDescent="0.2">
      <c r="A39" s="33">
        <v>21</v>
      </c>
      <c r="B39" s="45" t="s">
        <v>56</v>
      </c>
      <c r="C39" s="46"/>
      <c r="D39" s="47"/>
      <c r="E39" s="35"/>
      <c r="F39" s="38" t="s">
        <v>63</v>
      </c>
      <c r="G39" s="38">
        <v>2.5</v>
      </c>
      <c r="H39" s="49">
        <v>0</v>
      </c>
      <c r="I39" s="49"/>
      <c r="J39" s="19">
        <f t="shared" si="0"/>
        <v>0</v>
      </c>
    </row>
    <row r="40" spans="1:10" s="42" customFormat="1" ht="42.75" customHeight="1" x14ac:dyDescent="0.2">
      <c r="A40" s="33">
        <v>22</v>
      </c>
      <c r="B40" s="45" t="s">
        <v>57</v>
      </c>
      <c r="C40" s="46"/>
      <c r="D40" s="47"/>
      <c r="E40" s="35"/>
      <c r="F40" s="38" t="s">
        <v>64</v>
      </c>
      <c r="G40" s="38">
        <v>1.24</v>
      </c>
      <c r="H40" s="49">
        <v>0</v>
      </c>
      <c r="I40" s="49"/>
      <c r="J40" s="19">
        <f t="shared" si="0"/>
        <v>0</v>
      </c>
    </row>
    <row r="41" spans="1:10" s="42" customFormat="1" ht="42.75" customHeight="1" x14ac:dyDescent="0.2">
      <c r="A41" s="33">
        <v>23</v>
      </c>
      <c r="B41" s="45" t="s">
        <v>58</v>
      </c>
      <c r="C41" s="46"/>
      <c r="D41" s="47"/>
      <c r="E41" s="35"/>
      <c r="F41" s="38" t="s">
        <v>64</v>
      </c>
      <c r="G41" s="38">
        <v>0.6</v>
      </c>
      <c r="H41" s="49">
        <v>0</v>
      </c>
      <c r="I41" s="49"/>
      <c r="J41" s="19">
        <f t="shared" si="0"/>
        <v>0</v>
      </c>
    </row>
    <row r="42" spans="1:10" s="42" customFormat="1" ht="28.5" customHeight="1" x14ac:dyDescent="0.2">
      <c r="A42" s="33">
        <v>24</v>
      </c>
      <c r="B42" s="45" t="s">
        <v>59</v>
      </c>
      <c r="C42" s="46"/>
      <c r="D42" s="47"/>
      <c r="E42" s="35"/>
      <c r="F42" s="38" t="s">
        <v>62</v>
      </c>
      <c r="G42" s="38">
        <v>2</v>
      </c>
      <c r="H42" s="49">
        <v>0</v>
      </c>
      <c r="I42" s="49"/>
      <c r="J42" s="19">
        <f t="shared" si="0"/>
        <v>0</v>
      </c>
    </row>
    <row r="43" spans="1:10" s="42" customFormat="1" ht="28.5" x14ac:dyDescent="0.2">
      <c r="A43" s="33">
        <v>25</v>
      </c>
      <c r="B43" s="45" t="s">
        <v>20</v>
      </c>
      <c r="C43" s="46"/>
      <c r="D43" s="47"/>
      <c r="E43" s="35"/>
      <c r="F43" s="38" t="s">
        <v>61</v>
      </c>
      <c r="G43" s="38">
        <v>170</v>
      </c>
      <c r="H43" s="49">
        <v>0</v>
      </c>
      <c r="I43" s="49"/>
      <c r="J43" s="19">
        <f t="shared" si="0"/>
        <v>0</v>
      </c>
    </row>
    <row r="44" spans="1:10" s="42" customFormat="1" ht="42.75" customHeight="1" x14ac:dyDescent="0.2">
      <c r="A44" s="33">
        <v>26</v>
      </c>
      <c r="B44" s="45" t="s">
        <v>60</v>
      </c>
      <c r="C44" s="46"/>
      <c r="D44" s="47"/>
      <c r="E44" s="35"/>
      <c r="F44" s="38" t="s">
        <v>64</v>
      </c>
      <c r="G44" s="38">
        <v>51</v>
      </c>
      <c r="H44" s="49">
        <v>0</v>
      </c>
      <c r="I44" s="49"/>
      <c r="J44" s="19">
        <f t="shared" si="0"/>
        <v>0</v>
      </c>
    </row>
    <row r="45" spans="1:10" s="41" customFormat="1" ht="40.5" customHeight="1" x14ac:dyDescent="0.25">
      <c r="A45" s="77" t="s">
        <v>36</v>
      </c>
      <c r="B45" s="78"/>
      <c r="C45" s="78"/>
      <c r="D45" s="78"/>
      <c r="E45" s="78"/>
      <c r="F45" s="78"/>
      <c r="G45" s="79"/>
      <c r="H45" s="48" t="s">
        <v>21</v>
      </c>
      <c r="I45" s="48"/>
      <c r="J45" s="43">
        <f>SUM(J19:J44)</f>
        <v>0</v>
      </c>
    </row>
    <row r="46" spans="1:10" s="41" customFormat="1" ht="32.450000000000003" customHeight="1" x14ac:dyDescent="0.25">
      <c r="A46" s="71" t="s">
        <v>22</v>
      </c>
      <c r="B46" s="72"/>
      <c r="C46" s="72"/>
      <c r="D46" s="72"/>
      <c r="E46" s="72"/>
      <c r="F46" s="72"/>
      <c r="G46" s="73"/>
      <c r="H46" s="48" t="s">
        <v>23</v>
      </c>
      <c r="I46" s="48"/>
      <c r="J46" s="20"/>
    </row>
    <row r="47" spans="1:10" s="41" customFormat="1" ht="21.6" customHeight="1" x14ac:dyDescent="0.25">
      <c r="A47" s="74"/>
      <c r="B47" s="75"/>
      <c r="C47" s="75"/>
      <c r="D47" s="75"/>
      <c r="E47" s="75"/>
      <c r="F47" s="75"/>
      <c r="G47" s="76"/>
      <c r="H47" s="44" t="s">
        <v>24</v>
      </c>
      <c r="I47" s="30">
        <v>0</v>
      </c>
      <c r="J47" s="21">
        <f>+ROUND(J45*I47,0)</f>
        <v>0</v>
      </c>
    </row>
    <row r="48" spans="1:10" s="41" customFormat="1" ht="66" customHeight="1" x14ac:dyDescent="0.25">
      <c r="A48" s="62" t="s">
        <v>25</v>
      </c>
      <c r="B48" s="63"/>
      <c r="C48" s="63"/>
      <c r="D48" s="63"/>
      <c r="E48" s="63"/>
      <c r="F48" s="63"/>
      <c r="G48" s="64"/>
      <c r="H48" s="22" t="s">
        <v>26</v>
      </c>
      <c r="I48" s="30">
        <v>0</v>
      </c>
      <c r="J48" s="23">
        <f>+ROUND(J45*I48,0)</f>
        <v>0</v>
      </c>
    </row>
    <row r="49" spans="1:10" s="41" customFormat="1" ht="66" customHeight="1" x14ac:dyDescent="0.25">
      <c r="A49" s="65"/>
      <c r="B49" s="66"/>
      <c r="C49" s="66"/>
      <c r="D49" s="66"/>
      <c r="E49" s="66"/>
      <c r="F49" s="66"/>
      <c r="G49" s="67"/>
      <c r="H49" s="24" t="s">
        <v>27</v>
      </c>
      <c r="I49" s="31">
        <v>0</v>
      </c>
      <c r="J49" s="21">
        <f>+ROUND(J45*I49,0)</f>
        <v>0</v>
      </c>
    </row>
    <row r="50" spans="1:10" s="41" customFormat="1" ht="66" customHeight="1" x14ac:dyDescent="0.25">
      <c r="A50" s="65"/>
      <c r="B50" s="66"/>
      <c r="C50" s="66"/>
      <c r="D50" s="66"/>
      <c r="E50" s="66"/>
      <c r="F50" s="66"/>
      <c r="G50" s="67"/>
      <c r="H50" s="48" t="s">
        <v>28</v>
      </c>
      <c r="I50" s="48"/>
      <c r="J50" s="21">
        <f>+J45+J47+J48+J49</f>
        <v>0</v>
      </c>
    </row>
    <row r="51" spans="1:10" s="41" customFormat="1" ht="66" customHeight="1" x14ac:dyDescent="0.25">
      <c r="A51" s="65"/>
      <c r="B51" s="66"/>
      <c r="C51" s="66"/>
      <c r="D51" s="66"/>
      <c r="E51" s="66"/>
      <c r="F51" s="66"/>
      <c r="G51" s="67"/>
      <c r="H51" s="32" t="s">
        <v>29</v>
      </c>
      <c r="I51" s="31">
        <v>0</v>
      </c>
      <c r="J51" s="21">
        <f>+ROUND(J49*I51,0)</f>
        <v>0</v>
      </c>
    </row>
    <row r="52" spans="1:10" s="41" customFormat="1" ht="66" customHeight="1" x14ac:dyDescent="0.25">
      <c r="A52" s="68"/>
      <c r="B52" s="69"/>
      <c r="C52" s="69"/>
      <c r="D52" s="69"/>
      <c r="E52" s="69"/>
      <c r="F52" s="69"/>
      <c r="G52" s="70"/>
      <c r="H52" s="48" t="s">
        <v>30</v>
      </c>
      <c r="I52" s="48"/>
      <c r="J52" s="23">
        <f>+J50+J51</f>
        <v>0</v>
      </c>
    </row>
    <row r="54" spans="1:10" x14ac:dyDescent="0.25">
      <c r="F54" s="25"/>
      <c r="G54" s="29"/>
      <c r="H54" s="8"/>
    </row>
    <row r="55" spans="1:10" x14ac:dyDescent="0.25">
      <c r="F55" s="25"/>
      <c r="G55" s="29"/>
      <c r="H55" s="8"/>
    </row>
    <row r="56" spans="1:10" ht="15.75" thickBot="1" x14ac:dyDescent="0.3">
      <c r="B56" s="58"/>
      <c r="C56" s="58"/>
      <c r="E56" s="7"/>
      <c r="F56" s="25"/>
      <c r="G56" s="29"/>
      <c r="H56" s="8"/>
    </row>
    <row r="57" spans="1:10" x14ac:dyDescent="0.25">
      <c r="B57" s="60" t="s">
        <v>31</v>
      </c>
      <c r="C57" s="60"/>
      <c r="F57" s="25"/>
      <c r="G57" s="29"/>
      <c r="H57" s="8"/>
    </row>
    <row r="58" spans="1:10" x14ac:dyDescent="0.25">
      <c r="F58" s="25"/>
      <c r="G58" s="29"/>
      <c r="H58" s="8"/>
    </row>
    <row r="59" spans="1:10" x14ac:dyDescent="0.25">
      <c r="A59" s="26" t="s">
        <v>32</v>
      </c>
      <c r="F59" s="25"/>
      <c r="G59" s="29"/>
      <c r="H59" s="8"/>
    </row>
    <row r="60" spans="1:10" x14ac:dyDescent="0.25">
      <c r="F60" s="25"/>
      <c r="G60" s="29"/>
      <c r="H60" s="8"/>
    </row>
    <row r="61" spans="1:10" x14ac:dyDescent="0.25">
      <c r="F61" s="25"/>
      <c r="G61" s="29"/>
      <c r="H61" s="8"/>
    </row>
    <row r="62" spans="1:10" x14ac:dyDescent="0.25">
      <c r="F62" s="25"/>
      <c r="G62" s="29"/>
      <c r="H62" s="8"/>
    </row>
    <row r="63" spans="1:10" x14ac:dyDescent="0.25">
      <c r="F63" s="25"/>
      <c r="G63" s="29"/>
      <c r="H63" s="8"/>
    </row>
  </sheetData>
  <sheetProtection formatRows="0" insertRows="0" deleteRows="0"/>
  <dataConsolidate/>
  <mergeCells count="74">
    <mergeCell ref="H42:I42"/>
    <mergeCell ref="H43:I43"/>
    <mergeCell ref="H44:I44"/>
    <mergeCell ref="B42:D42"/>
    <mergeCell ref="B43:D43"/>
    <mergeCell ref="B44:D44"/>
    <mergeCell ref="H36:I36"/>
    <mergeCell ref="H39:I39"/>
    <mergeCell ref="H40:I40"/>
    <mergeCell ref="H41:I41"/>
    <mergeCell ref="B37:D37"/>
    <mergeCell ref="B38:D38"/>
    <mergeCell ref="B39:D39"/>
    <mergeCell ref="B40:D40"/>
    <mergeCell ref="B41:D41"/>
    <mergeCell ref="B56:C56"/>
    <mergeCell ref="H52:I52"/>
    <mergeCell ref="H18:I18"/>
    <mergeCell ref="B57:C57"/>
    <mergeCell ref="D13:F13"/>
    <mergeCell ref="D15:F15"/>
    <mergeCell ref="B18:E18"/>
    <mergeCell ref="A48:G52"/>
    <mergeCell ref="A46:G47"/>
    <mergeCell ref="H45:I45"/>
    <mergeCell ref="H19:I19"/>
    <mergeCell ref="H20:I20"/>
    <mergeCell ref="A45:G45"/>
    <mergeCell ref="H46:I46"/>
    <mergeCell ref="H22:I22"/>
    <mergeCell ref="H23:I23"/>
    <mergeCell ref="A2:A5"/>
    <mergeCell ref="D11:F11"/>
    <mergeCell ref="B3:I3"/>
    <mergeCell ref="B2:I2"/>
    <mergeCell ref="B4:I5"/>
    <mergeCell ref="A11:B15"/>
    <mergeCell ref="A9:B9"/>
    <mergeCell ref="E9:F9"/>
    <mergeCell ref="I9:J9"/>
    <mergeCell ref="H50:I50"/>
    <mergeCell ref="H21:I21"/>
    <mergeCell ref="H32:I32"/>
    <mergeCell ref="H33:I33"/>
    <mergeCell ref="H34:I34"/>
    <mergeCell ref="H37:I37"/>
    <mergeCell ref="H38:I38"/>
    <mergeCell ref="H24:I24"/>
    <mergeCell ref="H25:I25"/>
    <mergeCell ref="H26:I26"/>
    <mergeCell ref="H27:I27"/>
    <mergeCell ref="H28:I28"/>
    <mergeCell ref="H29:I29"/>
    <mergeCell ref="H30:I30"/>
    <mergeCell ref="H31:I31"/>
    <mergeCell ref="H35:I35"/>
    <mergeCell ref="B36:D36"/>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s>
  <dataValidations count="2">
    <dataValidation type="whole" allowBlank="1" showInputMessage="1" showErrorMessage="1" sqref="H19:H44">
      <formula1>0</formula1>
      <formula2>1E+43</formula2>
    </dataValidation>
    <dataValidation type="decimal" errorStyle="warning" allowBlank="1" showInputMessage="1" showErrorMessage="1" errorTitle="CONTIENE MAS DE DOSCIMALES" sqref="G19 G38">
      <formula1>0</formula1>
      <formula2>1E+38</formula2>
    </dataValidation>
  </dataValidations>
  <pageMargins left="0.70866141732283472" right="0.70866141732283472" top="0.74803149606299213" bottom="0.74803149606299213" header="0.31496062992125984" footer="0.31496062992125984"/>
  <pageSetup paperSize="5" scale="92" orientation="landscape" r:id="rId1"/>
  <colBreaks count="1" manualBreakCount="1">
    <brk id="10"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Hoja2!$D$7:$D$8</xm:f>
          </x14:formula1>
          <xm:sqref>I51</xm:sqref>
        </x14:dataValidation>
        <x14:dataValidation type="list" allowBlank="1" showInputMessage="1" showErrorMessage="1">
          <x14:formula1>
            <xm:f>Hoja2!$G$6:$G$31</xm:f>
          </x14:formula1>
          <xm:sqref>I47</xm:sqref>
        </x14:dataValidation>
        <x14:dataValidation type="list" allowBlank="1" showInputMessage="1" showErrorMessage="1">
          <x14:formula1>
            <xm:f>Hoja2!$G$33:$G$58</xm:f>
          </x14:formula1>
          <xm:sqref>I48</xm:sqref>
        </x14:dataValidation>
        <x14:dataValidation type="list" allowBlank="1" showInputMessage="1" showErrorMessage="1">
          <x14:formula1>
            <xm:f>Hoja2!$G$60:$G$85</xm:f>
          </x14:formula1>
          <xm:sqref>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85"/>
  <sheetViews>
    <sheetView topLeftCell="A67" zoomScale="145" zoomScaleNormal="145" workbookViewId="0">
      <selection activeCell="D17" sqref="D17"/>
    </sheetView>
  </sheetViews>
  <sheetFormatPr baseColWidth="10" defaultColWidth="11.42578125" defaultRowHeight="15" x14ac:dyDescent="0.25"/>
  <cols>
    <col min="6" max="6" width="17.85546875" customWidth="1"/>
  </cols>
  <sheetData>
    <row r="6" spans="3:7" x14ac:dyDescent="0.25">
      <c r="F6" s="81" t="s">
        <v>34</v>
      </c>
      <c r="G6" s="3">
        <v>0</v>
      </c>
    </row>
    <row r="7" spans="3:7" x14ac:dyDescent="0.25">
      <c r="C7" t="s">
        <v>33</v>
      </c>
      <c r="D7" s="1">
        <v>0</v>
      </c>
      <c r="F7" s="82"/>
      <c r="G7" s="3">
        <v>0.01</v>
      </c>
    </row>
    <row r="8" spans="3:7" x14ac:dyDescent="0.25">
      <c r="C8" t="s">
        <v>29</v>
      </c>
      <c r="D8" s="1">
        <v>0.19</v>
      </c>
      <c r="F8" s="82"/>
      <c r="G8" s="3">
        <v>0.02</v>
      </c>
    </row>
    <row r="9" spans="3:7" x14ac:dyDescent="0.25">
      <c r="D9" s="1"/>
      <c r="F9" s="82"/>
      <c r="G9" s="3">
        <v>0.03</v>
      </c>
    </row>
    <row r="10" spans="3:7" x14ac:dyDescent="0.25">
      <c r="D10" s="1"/>
      <c r="F10" s="82"/>
      <c r="G10" s="3">
        <v>0.04</v>
      </c>
    </row>
    <row r="11" spans="3:7" x14ac:dyDescent="0.25">
      <c r="D11" s="1"/>
      <c r="F11" s="82"/>
      <c r="G11" s="3">
        <v>0.05</v>
      </c>
    </row>
    <row r="12" spans="3:7" x14ac:dyDescent="0.25">
      <c r="D12" s="1"/>
      <c r="F12" s="82"/>
      <c r="G12" s="3">
        <v>0.06</v>
      </c>
    </row>
    <row r="13" spans="3:7" x14ac:dyDescent="0.25">
      <c r="D13" s="1"/>
      <c r="F13" s="82"/>
      <c r="G13" s="3">
        <v>7.0000000000000007E-2</v>
      </c>
    </row>
    <row r="14" spans="3:7" x14ac:dyDescent="0.25">
      <c r="D14" s="1"/>
      <c r="F14" s="82"/>
      <c r="G14" s="3">
        <v>0.08</v>
      </c>
    </row>
    <row r="15" spans="3:7" x14ac:dyDescent="0.25">
      <c r="D15" s="1"/>
      <c r="F15" s="82"/>
      <c r="G15" s="3">
        <v>0.09</v>
      </c>
    </row>
    <row r="16" spans="3:7" x14ac:dyDescent="0.25">
      <c r="D16" s="1"/>
      <c r="F16" s="82"/>
      <c r="G16" s="3">
        <v>0.1</v>
      </c>
    </row>
    <row r="17" spans="4:7" x14ac:dyDescent="0.25">
      <c r="D17" s="1"/>
      <c r="F17" s="82"/>
      <c r="G17" s="3">
        <v>0.11</v>
      </c>
    </row>
    <row r="18" spans="4:7" x14ac:dyDescent="0.25">
      <c r="D18" s="1"/>
      <c r="F18" s="82"/>
      <c r="G18" s="3">
        <v>0.12</v>
      </c>
    </row>
    <row r="19" spans="4:7" x14ac:dyDescent="0.25">
      <c r="D19" s="1"/>
      <c r="F19" s="82"/>
      <c r="G19" s="3">
        <v>0.13</v>
      </c>
    </row>
    <row r="20" spans="4:7" x14ac:dyDescent="0.25">
      <c r="F20" s="82"/>
      <c r="G20" s="3">
        <v>0.14000000000000001</v>
      </c>
    </row>
    <row r="21" spans="4:7" x14ac:dyDescent="0.25">
      <c r="F21" s="82"/>
      <c r="G21" s="3">
        <v>0.15</v>
      </c>
    </row>
    <row r="22" spans="4:7" x14ac:dyDescent="0.25">
      <c r="F22" s="82"/>
      <c r="G22" s="3">
        <v>0.16</v>
      </c>
    </row>
    <row r="23" spans="4:7" x14ac:dyDescent="0.25">
      <c r="F23" s="82"/>
      <c r="G23" s="3">
        <v>0.17</v>
      </c>
    </row>
    <row r="24" spans="4:7" x14ac:dyDescent="0.25">
      <c r="F24" s="82"/>
      <c r="G24" s="3">
        <v>0.18</v>
      </c>
    </row>
    <row r="25" spans="4:7" x14ac:dyDescent="0.25">
      <c r="F25" s="82"/>
      <c r="G25" s="3">
        <v>0.19</v>
      </c>
    </row>
    <row r="26" spans="4:7" x14ac:dyDescent="0.25">
      <c r="F26" s="82"/>
      <c r="G26" s="3">
        <v>0.2</v>
      </c>
    </row>
    <row r="27" spans="4:7" x14ac:dyDescent="0.25">
      <c r="F27" s="82"/>
      <c r="G27" s="3">
        <v>0.21</v>
      </c>
    </row>
    <row r="28" spans="4:7" x14ac:dyDescent="0.25">
      <c r="F28" s="82"/>
      <c r="G28" s="3">
        <v>0.22</v>
      </c>
    </row>
    <row r="29" spans="4:7" x14ac:dyDescent="0.25">
      <c r="F29" s="82"/>
      <c r="G29" s="3">
        <v>0.23</v>
      </c>
    </row>
    <row r="30" spans="4:7" x14ac:dyDescent="0.25">
      <c r="F30" s="82"/>
      <c r="G30" s="3">
        <v>0.24</v>
      </c>
    </row>
    <row r="31" spans="4:7" x14ac:dyDescent="0.25">
      <c r="F31" s="83"/>
      <c r="G31" s="3">
        <v>0.25</v>
      </c>
    </row>
    <row r="32" spans="4:7" x14ac:dyDescent="0.25">
      <c r="F32" s="2"/>
    </row>
    <row r="33" spans="6:7" x14ac:dyDescent="0.25">
      <c r="F33" s="80" t="s">
        <v>26</v>
      </c>
      <c r="G33" s="3">
        <v>0</v>
      </c>
    </row>
    <row r="34" spans="6:7" x14ac:dyDescent="0.25">
      <c r="F34" s="80"/>
      <c r="G34" s="3">
        <v>0.01</v>
      </c>
    </row>
    <row r="35" spans="6:7" x14ac:dyDescent="0.25">
      <c r="F35" s="80"/>
      <c r="G35" s="3">
        <v>0.02</v>
      </c>
    </row>
    <row r="36" spans="6:7" x14ac:dyDescent="0.25">
      <c r="F36" s="80"/>
      <c r="G36" s="3">
        <v>0.03</v>
      </c>
    </row>
    <row r="37" spans="6:7" x14ac:dyDescent="0.25">
      <c r="F37" s="80"/>
      <c r="G37" s="3">
        <v>0.04</v>
      </c>
    </row>
    <row r="38" spans="6:7" x14ac:dyDescent="0.25">
      <c r="F38" s="80"/>
      <c r="G38" s="3">
        <v>0.05</v>
      </c>
    </row>
    <row r="39" spans="6:7" x14ac:dyDescent="0.25">
      <c r="F39" s="80"/>
      <c r="G39" s="3">
        <v>0.06</v>
      </c>
    </row>
    <row r="40" spans="6:7" x14ac:dyDescent="0.25">
      <c r="F40" s="80"/>
      <c r="G40" s="3">
        <v>7.0000000000000007E-2</v>
      </c>
    </row>
    <row r="41" spans="6:7" x14ac:dyDescent="0.25">
      <c r="F41" s="80"/>
      <c r="G41" s="3">
        <v>0.08</v>
      </c>
    </row>
    <row r="42" spans="6:7" x14ac:dyDescent="0.25">
      <c r="F42" s="80"/>
      <c r="G42" s="3">
        <v>0.09</v>
      </c>
    </row>
    <row r="43" spans="6:7" x14ac:dyDescent="0.25">
      <c r="F43" s="80"/>
      <c r="G43" s="3">
        <v>0.1</v>
      </c>
    </row>
    <row r="44" spans="6:7" x14ac:dyDescent="0.25">
      <c r="F44" s="80"/>
      <c r="G44" s="3">
        <v>0.11</v>
      </c>
    </row>
    <row r="45" spans="6:7" x14ac:dyDescent="0.25">
      <c r="F45" s="80"/>
      <c r="G45" s="3">
        <v>0.12</v>
      </c>
    </row>
    <row r="46" spans="6:7" x14ac:dyDescent="0.25">
      <c r="F46" s="80"/>
      <c r="G46" s="3">
        <v>0.13</v>
      </c>
    </row>
    <row r="47" spans="6:7" x14ac:dyDescent="0.25">
      <c r="F47" s="80"/>
      <c r="G47" s="3">
        <v>0.14000000000000001</v>
      </c>
    </row>
    <row r="48" spans="6:7" x14ac:dyDescent="0.25">
      <c r="F48" s="80"/>
      <c r="G48" s="3">
        <v>0.15</v>
      </c>
    </row>
    <row r="49" spans="6:7" x14ac:dyDescent="0.25">
      <c r="F49" s="80"/>
      <c r="G49" s="3">
        <v>0.16</v>
      </c>
    </row>
    <row r="50" spans="6:7" x14ac:dyDescent="0.25">
      <c r="F50" s="80"/>
      <c r="G50" s="3">
        <v>0.17</v>
      </c>
    </row>
    <row r="51" spans="6:7" x14ac:dyDescent="0.25">
      <c r="F51" s="80"/>
      <c r="G51" s="3">
        <v>0.18</v>
      </c>
    </row>
    <row r="52" spans="6:7" x14ac:dyDescent="0.25">
      <c r="F52" s="80"/>
      <c r="G52" s="3">
        <v>0.19</v>
      </c>
    </row>
    <row r="53" spans="6:7" x14ac:dyDescent="0.25">
      <c r="F53" s="80"/>
      <c r="G53" s="3">
        <v>0.2</v>
      </c>
    </row>
    <row r="54" spans="6:7" x14ac:dyDescent="0.25">
      <c r="F54" s="80"/>
      <c r="G54" s="3">
        <v>0.21</v>
      </c>
    </row>
    <row r="55" spans="6:7" x14ac:dyDescent="0.25">
      <c r="F55" s="80"/>
      <c r="G55" s="3">
        <v>0.22</v>
      </c>
    </row>
    <row r="56" spans="6:7" x14ac:dyDescent="0.25">
      <c r="F56" s="80"/>
      <c r="G56" s="3">
        <v>0.23</v>
      </c>
    </row>
    <row r="57" spans="6:7" x14ac:dyDescent="0.25">
      <c r="F57" s="80"/>
      <c r="G57" s="3">
        <v>0.24</v>
      </c>
    </row>
    <row r="58" spans="6:7" x14ac:dyDescent="0.25">
      <c r="F58" s="80"/>
      <c r="G58" s="3">
        <v>0.25</v>
      </c>
    </row>
    <row r="60" spans="6:7" x14ac:dyDescent="0.25">
      <c r="F60" s="80" t="s">
        <v>27</v>
      </c>
      <c r="G60" s="4">
        <v>0</v>
      </c>
    </row>
    <row r="61" spans="6:7" x14ac:dyDescent="0.25">
      <c r="F61" s="80"/>
      <c r="G61" s="4">
        <v>0.01</v>
      </c>
    </row>
    <row r="62" spans="6:7" x14ac:dyDescent="0.25">
      <c r="F62" s="80"/>
      <c r="G62" s="4">
        <v>0.02</v>
      </c>
    </row>
    <row r="63" spans="6:7" x14ac:dyDescent="0.25">
      <c r="F63" s="80"/>
      <c r="G63" s="4">
        <v>0.03</v>
      </c>
    </row>
    <row r="64" spans="6:7" x14ac:dyDescent="0.25">
      <c r="F64" s="80"/>
      <c r="G64" s="4">
        <v>0.04</v>
      </c>
    </row>
    <row r="65" spans="6:7" x14ac:dyDescent="0.25">
      <c r="F65" s="80"/>
      <c r="G65" s="4">
        <v>0.05</v>
      </c>
    </row>
    <row r="66" spans="6:7" x14ac:dyDescent="0.25">
      <c r="F66" s="80"/>
      <c r="G66" s="4">
        <v>0.06</v>
      </c>
    </row>
    <row r="67" spans="6:7" x14ac:dyDescent="0.25">
      <c r="F67" s="80"/>
      <c r="G67" s="4">
        <v>7.0000000000000007E-2</v>
      </c>
    </row>
    <row r="68" spans="6:7" x14ac:dyDescent="0.25">
      <c r="F68" s="80"/>
      <c r="G68" s="4">
        <v>0.08</v>
      </c>
    </row>
    <row r="69" spans="6:7" x14ac:dyDescent="0.25">
      <c r="F69" s="80"/>
      <c r="G69" s="4">
        <v>0.09</v>
      </c>
    </row>
    <row r="70" spans="6:7" x14ac:dyDescent="0.25">
      <c r="F70" s="80"/>
      <c r="G70" s="4">
        <v>0.1</v>
      </c>
    </row>
    <row r="71" spans="6:7" x14ac:dyDescent="0.25">
      <c r="F71" s="80"/>
      <c r="G71" s="4">
        <v>0.11</v>
      </c>
    </row>
    <row r="72" spans="6:7" x14ac:dyDescent="0.25">
      <c r="F72" s="80"/>
      <c r="G72" s="4">
        <v>0.12</v>
      </c>
    </row>
    <row r="73" spans="6:7" x14ac:dyDescent="0.25">
      <c r="F73" s="80"/>
      <c r="G73" s="4">
        <v>0.13</v>
      </c>
    </row>
    <row r="74" spans="6:7" x14ac:dyDescent="0.25">
      <c r="F74" s="80"/>
      <c r="G74" s="4">
        <v>0.14000000000000001</v>
      </c>
    </row>
    <row r="75" spans="6:7" x14ac:dyDescent="0.25">
      <c r="F75" s="80"/>
      <c r="G75" s="4">
        <v>0.15</v>
      </c>
    </row>
    <row r="76" spans="6:7" x14ac:dyDescent="0.25">
      <c r="F76" s="80"/>
      <c r="G76" s="4">
        <v>0.16</v>
      </c>
    </row>
    <row r="77" spans="6:7" x14ac:dyDescent="0.25">
      <c r="F77" s="80"/>
      <c r="G77" s="4">
        <v>0.17</v>
      </c>
    </row>
    <row r="78" spans="6:7" x14ac:dyDescent="0.25">
      <c r="F78" s="80"/>
      <c r="G78" s="4">
        <v>0.18</v>
      </c>
    </row>
    <row r="79" spans="6:7" x14ac:dyDescent="0.25">
      <c r="F79" s="80"/>
      <c r="G79" s="4">
        <v>0.19</v>
      </c>
    </row>
    <row r="80" spans="6:7" x14ac:dyDescent="0.25">
      <c r="F80" s="80"/>
      <c r="G80" s="4">
        <v>0.2</v>
      </c>
    </row>
    <row r="81" spans="6:7" x14ac:dyDescent="0.25">
      <c r="F81" s="80"/>
      <c r="G81" s="4">
        <v>0.21</v>
      </c>
    </row>
    <row r="82" spans="6:7" x14ac:dyDescent="0.25">
      <c r="F82" s="80"/>
      <c r="G82" s="4">
        <v>0.22</v>
      </c>
    </row>
    <row r="83" spans="6:7" x14ac:dyDescent="0.25">
      <c r="F83" s="80"/>
      <c r="G83" s="4">
        <v>0.23</v>
      </c>
    </row>
    <row r="84" spans="6:7" x14ac:dyDescent="0.25">
      <c r="F84" s="80"/>
      <c r="G84" s="4">
        <v>0.24</v>
      </c>
    </row>
    <row r="85" spans="6:7" x14ac:dyDescent="0.25">
      <c r="F85" s="80"/>
      <c r="G85" s="4">
        <v>0.25</v>
      </c>
    </row>
  </sheetData>
  <mergeCells count="3">
    <mergeCell ref="F33:F58"/>
    <mergeCell ref="F60:F85"/>
    <mergeCell ref="F6:F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LENOVO</cp:lastModifiedBy>
  <cp:revision/>
  <dcterms:created xsi:type="dcterms:W3CDTF">2017-04-28T13:22:52Z</dcterms:created>
  <dcterms:modified xsi:type="dcterms:W3CDTF">2022-12-06T01:55:09Z</dcterms:modified>
  <cp:category/>
  <cp:contentStatus/>
</cp:coreProperties>
</file>