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O CASTILLO\Desktop\UDEC\DICIEMBRE 12-2022\INVITACION 166\"/>
    </mc:Choice>
  </mc:AlternateContent>
  <bookViews>
    <workbookView xWindow="0" yWindow="0" windowWidth="6435" windowHeight="7215"/>
  </bookViews>
  <sheets>
    <sheet name="Hoja1" sheetId="1" r:id="rId1"/>
    <sheet name="Hoja2" sheetId="2" state="hidden" r:id="rId2"/>
  </sheets>
  <definedNames>
    <definedName name="_xlnm._FilterDatabase" localSheetId="0" hidden="1">Hoja1!$A$19:$N$65</definedName>
    <definedName name="_xlnm.Print_Area" localSheetId="0">Hoja1!$A$1:$N$75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7" i="1" l="1"/>
  <c r="N56" i="1"/>
  <c r="K53" i="1"/>
  <c r="K55" i="1"/>
  <c r="I55" i="1"/>
  <c r="J55" i="1" s="1"/>
  <c r="K54" i="1"/>
  <c r="L54" i="1" s="1"/>
  <c r="N61" i="1" s="1"/>
  <c r="I54" i="1"/>
  <c r="J54" i="1" s="1"/>
  <c r="I53" i="1"/>
  <c r="J53" i="1" s="1"/>
  <c r="M52" i="1"/>
  <c r="N52" i="1" s="1"/>
  <c r="K52" i="1"/>
  <c r="L52" i="1" s="1"/>
  <c r="I52" i="1"/>
  <c r="J52" i="1" s="1"/>
  <c r="K51" i="1"/>
  <c r="I51" i="1"/>
  <c r="J51" i="1" s="1"/>
  <c r="K50" i="1"/>
  <c r="L50" i="1" s="1"/>
  <c r="I50" i="1"/>
  <c r="J50" i="1" s="1"/>
  <c r="K49" i="1"/>
  <c r="I49" i="1"/>
  <c r="J49" i="1" s="1"/>
  <c r="K48" i="1"/>
  <c r="L48" i="1" s="1"/>
  <c r="I48" i="1"/>
  <c r="J48" i="1" s="1"/>
  <c r="K47" i="1"/>
  <c r="I47" i="1"/>
  <c r="J47" i="1" s="1"/>
  <c r="K46" i="1"/>
  <c r="L46" i="1" s="1"/>
  <c r="I46" i="1"/>
  <c r="J46" i="1" s="1"/>
  <c r="K45" i="1"/>
  <c r="I45" i="1"/>
  <c r="J45" i="1" s="1"/>
  <c r="M44" i="1"/>
  <c r="N44" i="1" s="1"/>
  <c r="K44" i="1"/>
  <c r="L44" i="1" s="1"/>
  <c r="I44" i="1"/>
  <c r="J44" i="1" s="1"/>
  <c r="K43" i="1"/>
  <c r="I43" i="1"/>
  <c r="J43" i="1" s="1"/>
  <c r="K42" i="1"/>
  <c r="L42" i="1" s="1"/>
  <c r="I42" i="1"/>
  <c r="J42" i="1" s="1"/>
  <c r="K41" i="1"/>
  <c r="I41" i="1"/>
  <c r="J41" i="1" s="1"/>
  <c r="K40" i="1"/>
  <c r="L40" i="1" s="1"/>
  <c r="I40" i="1"/>
  <c r="J40" i="1" s="1"/>
  <c r="K39" i="1"/>
  <c r="I39" i="1"/>
  <c r="J39" i="1" s="1"/>
  <c r="K38" i="1"/>
  <c r="L38" i="1" s="1"/>
  <c r="I38" i="1"/>
  <c r="J38" i="1" s="1"/>
  <c r="K37" i="1"/>
  <c r="I37" i="1"/>
  <c r="J37" i="1" s="1"/>
  <c r="M36" i="1"/>
  <c r="N36" i="1" s="1"/>
  <c r="K36" i="1"/>
  <c r="L36" i="1" s="1"/>
  <c r="I36" i="1"/>
  <c r="J36" i="1" s="1"/>
  <c r="K35" i="1"/>
  <c r="L35" i="1" s="1"/>
  <c r="I35" i="1"/>
  <c r="J35" i="1" s="1"/>
  <c r="K34" i="1"/>
  <c r="L34" i="1" s="1"/>
  <c r="I34" i="1"/>
  <c r="J34" i="1" s="1"/>
  <c r="K33" i="1"/>
  <c r="I33" i="1"/>
  <c r="J33" i="1" s="1"/>
  <c r="K32" i="1"/>
  <c r="L32" i="1" s="1"/>
  <c r="I32" i="1"/>
  <c r="J32" i="1" s="1"/>
  <c r="K31" i="1"/>
  <c r="L31" i="1" s="1"/>
  <c r="I31" i="1"/>
  <c r="J31" i="1" s="1"/>
  <c r="K30" i="1"/>
  <c r="L30" i="1" s="1"/>
  <c r="I30" i="1"/>
  <c r="J30" i="1" s="1"/>
  <c r="K29" i="1"/>
  <c r="I29" i="1"/>
  <c r="J29" i="1" s="1"/>
  <c r="K28" i="1"/>
  <c r="L28" i="1" s="1"/>
  <c r="I28" i="1"/>
  <c r="J28" i="1" s="1"/>
  <c r="K27" i="1"/>
  <c r="I27" i="1"/>
  <c r="J27" i="1" s="1"/>
  <c r="K26" i="1"/>
  <c r="L26" i="1" s="1"/>
  <c r="I26" i="1"/>
  <c r="J26" i="1" s="1"/>
  <c r="K25" i="1"/>
  <c r="I25" i="1"/>
  <c r="J25" i="1" s="1"/>
  <c r="K24" i="1"/>
  <c r="L24" i="1" s="1"/>
  <c r="I24" i="1"/>
  <c r="J24" i="1" s="1"/>
  <c r="K23" i="1"/>
  <c r="L23" i="1" s="1"/>
  <c r="I23" i="1"/>
  <c r="J23" i="1" s="1"/>
  <c r="K22" i="1"/>
  <c r="L22" i="1" s="1"/>
  <c r="I22" i="1"/>
  <c r="K21" i="1"/>
  <c r="I21" i="1"/>
  <c r="J21" i="1" s="1"/>
  <c r="K20" i="1"/>
  <c r="L20" i="1" s="1"/>
  <c r="I20" i="1"/>
  <c r="N60" i="1" l="1"/>
  <c r="M24" i="1"/>
  <c r="N24" i="1" s="1"/>
  <c r="M28" i="1"/>
  <c r="N28" i="1" s="1"/>
  <c r="M32" i="1"/>
  <c r="N32" i="1" s="1"/>
  <c r="M38" i="1"/>
  <c r="N38" i="1" s="1"/>
  <c r="M46" i="1"/>
  <c r="M54" i="1"/>
  <c r="M40" i="1"/>
  <c r="N40" i="1" s="1"/>
  <c r="M48" i="1"/>
  <c r="N48" i="1" s="1"/>
  <c r="M22" i="1"/>
  <c r="N22" i="1" s="1"/>
  <c r="M26" i="1"/>
  <c r="N26" i="1" s="1"/>
  <c r="M30" i="1"/>
  <c r="N30" i="1" s="1"/>
  <c r="M34" i="1"/>
  <c r="N34" i="1" s="1"/>
  <c r="M42" i="1"/>
  <c r="N42" i="1" s="1"/>
  <c r="M50" i="1"/>
  <c r="M20" i="1"/>
  <c r="N20" i="1"/>
  <c r="M27" i="1"/>
  <c r="M29" i="1"/>
  <c r="M37" i="1"/>
  <c r="M39" i="1"/>
  <c r="N39" i="1" s="1"/>
  <c r="M41" i="1"/>
  <c r="M43" i="1"/>
  <c r="M45" i="1"/>
  <c r="M49" i="1"/>
  <c r="N49" i="1" s="1"/>
  <c r="L49" i="1"/>
  <c r="L27" i="1"/>
  <c r="L39" i="1"/>
  <c r="L43" i="1"/>
  <c r="N46" i="1"/>
  <c r="M51" i="1"/>
  <c r="N51" i="1" s="1"/>
  <c r="L51" i="1"/>
  <c r="N54" i="1"/>
  <c r="M53" i="1"/>
  <c r="N53" i="1" s="1"/>
  <c r="L53" i="1"/>
  <c r="M21" i="1"/>
  <c r="N21" i="1" s="1"/>
  <c r="M23" i="1"/>
  <c r="N23" i="1" s="1"/>
  <c r="M25" i="1"/>
  <c r="N31" i="1"/>
  <c r="M31" i="1"/>
  <c r="M33" i="1"/>
  <c r="M35" i="1"/>
  <c r="N35" i="1" s="1"/>
  <c r="L21" i="1"/>
  <c r="L25" i="1"/>
  <c r="L29" i="1"/>
  <c r="L33" i="1"/>
  <c r="L37" i="1"/>
  <c r="L41" i="1"/>
  <c r="L45" i="1"/>
  <c r="M47" i="1"/>
  <c r="N47" i="1" s="1"/>
  <c r="L47" i="1"/>
  <c r="N50" i="1"/>
  <c r="M55" i="1"/>
  <c r="L55" i="1"/>
  <c r="G20" i="1"/>
  <c r="J20" i="1" s="1"/>
  <c r="G22" i="1"/>
  <c r="J22" i="1" s="1"/>
  <c r="N55" i="1" l="1"/>
  <c r="N25" i="1"/>
  <c r="N45" i="1"/>
  <c r="N37" i="1"/>
  <c r="N33" i="1"/>
  <c r="N43" i="1"/>
  <c r="N29" i="1"/>
  <c r="N41" i="1"/>
  <c r="N27" i="1"/>
  <c r="N63" i="1"/>
  <c r="N58" i="1"/>
  <c r="N62" i="1"/>
  <c r="N59" i="1" l="1"/>
  <c r="N64" i="1"/>
  <c r="N65" i="1" l="1"/>
</calcChain>
</file>

<file path=xl/comments1.xml><?xml version="1.0" encoding="utf-8"?>
<comments xmlns="http://schemas.openxmlformats.org/spreadsheetml/2006/main">
  <authors>
    <author>MARIO CASTILLO</author>
  </authors>
  <commentList>
    <comment ref="G12" authorId="0" shapeId="0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NO RESPONSABLES DE IVA VERIFICAR LOS REQUISITOS ESTABLECIDOS POR LA NORMA ANUALMENTE. ANUALMENTE.(EN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RESPONSABLES DE IVA VERIFICAR LOS REQUISITOS ESTABLECIDOS POR LA NORMA ANUALMENTE. 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<sst xmlns="http://schemas.openxmlformats.org/spreadsheetml/2006/main" count="111" uniqueCount="76">
  <si>
    <t>MACROPROCESO DE APOYO</t>
  </si>
  <si>
    <t>PÁGINA 1 DE 1</t>
  </si>
  <si>
    <t xml:space="preserve">PROCESO GESTIÓN BIENES Y SERVICIOS </t>
  </si>
  <si>
    <t>ANEXO 3. OFERTA ECONÓMICA</t>
  </si>
  <si>
    <t>32.1</t>
  </si>
  <si>
    <t>FECHA DE ELABORACIÓN:</t>
  </si>
  <si>
    <r>
      <rPr>
        <b/>
        <sz val="10"/>
        <color theme="1"/>
        <rFont val="Arial"/>
        <family val="2"/>
      </rPr>
      <t xml:space="preserve">   </t>
    </r>
    <r>
      <rPr>
        <sz val="10"/>
        <color theme="1"/>
        <rFont val="Arial"/>
        <family val="2"/>
      </rPr>
      <t xml:space="preserve">  </t>
    </r>
    <r>
      <rPr>
        <sz val="10"/>
        <color theme="0" tint="-0.34998626667073579"/>
        <rFont val="Arial"/>
        <family val="2"/>
      </rPr>
      <t xml:space="preserve"> AÑO   /   MES   /   DÍA</t>
    </r>
  </si>
  <si>
    <t xml:space="preserve">COTIZANTE: </t>
  </si>
  <si>
    <t>NIT. Y/O C.C.</t>
  </si>
  <si>
    <t>TIPO DE CONTRIBUYENTE
 (Seleccione una de las siguientes opciones)</t>
  </si>
  <si>
    <t>PERSONAS NATURALES  NO RESPONSABLES DE IVA</t>
  </si>
  <si>
    <t>PERSONAS NATURALES  RESPONSABLES DE IVA</t>
  </si>
  <si>
    <t>PERSONAS JURÍDICAS</t>
  </si>
  <si>
    <t xml:space="preserve">ÍTEM </t>
  </si>
  <si>
    <t xml:space="preserve">CANTIDAD </t>
  </si>
  <si>
    <t>UNIDAD DE MEDIDA</t>
  </si>
  <si>
    <t>VALOR UNITARIO</t>
  </si>
  <si>
    <t xml:space="preserve">PORCENTAJE DE IVA </t>
  </si>
  <si>
    <t xml:space="preserve">VALOR  IVA </t>
  </si>
  <si>
    <t>PORCENTAJE DE IMPUESTO NACIONAL AL CONSUMO –INC</t>
  </si>
  <si>
    <t>VALOR IMPUESTO NACIONAL AL CONSUMO –INC</t>
  </si>
  <si>
    <t xml:space="preserve">VALOR TOTAL UNITARIO </t>
  </si>
  <si>
    <t>SUBTOTAL</t>
  </si>
  <si>
    <t>IVA</t>
  </si>
  <si>
    <t>IMPUESTO NACIONAL AL CONSUMO –INC</t>
  </si>
  <si>
    <t>TOTAL</t>
  </si>
  <si>
    <t>UNIDAD</t>
  </si>
  <si>
    <t>VALOR NO GRAVADO IVA 
(TARIFA 0%)</t>
  </si>
  <si>
    <t>VALOR GRAVADO IVA 5%</t>
  </si>
  <si>
    <t>VALOR GRAVADO IVA 19%</t>
  </si>
  <si>
    <t>IVA 5%</t>
  </si>
  <si>
    <t>IVA 19 %</t>
  </si>
  <si>
    <t xml:space="preserve">TOTAL IVA </t>
  </si>
  <si>
    <t>IMPUESTO NACIONAL AL CONSUMO –INC  8%</t>
  </si>
  <si>
    <t>TOTAL IMPUESTO NACIONAL AL CONSUMO –INC</t>
  </si>
  <si>
    <t>TOTAL OFERTA</t>
  </si>
  <si>
    <t xml:space="preserve">FIRMA REPRESENTANTE LEGAL Y/O PERSONA NATURAL </t>
  </si>
  <si>
    <t>32.1- 41.3</t>
  </si>
  <si>
    <t>DIRECCIÓN DEL PROYECTO</t>
  </si>
  <si>
    <t>LEVANTAMIENTO Y POSICIONAMIENTO TOPOGRAFICO SEDE GIRARDOT</t>
  </si>
  <si>
    <t>LEVANTAMIENTO Y POSICIONAMIENTO TOPOGRAFICO EXTENSIÓN FACATATIVA</t>
  </si>
  <si>
    <t>LEVANTAMIENTO INSTALACIONES ELECTRICAS SEDE GIRARDOT.</t>
  </si>
  <si>
    <t>LEVANTAMIENTO INSTALACIONES ELECTRICAS EXTENSIÓN FACATATIVÁ</t>
  </si>
  <si>
    <t>DISEÑOS ELÉCTRICOS SEDE GIRARDOT</t>
  </si>
  <si>
    <t>DISEÑOS ELÉCTRICOS EXTENSIÓN FACATATIVÁ</t>
  </si>
  <si>
    <t>POTENCIAL DE ENERGIAS LIMPIAS SEDE GIRARDOT</t>
  </si>
  <si>
    <t>POTENCIAL DE ENERGIAS LIMPIAS EXTENSIÓN FACATATIVA</t>
  </si>
  <si>
    <t>DESARROLLO SOLUCIÓN DE VENTILACIÓN MECÁNICA Y AIRE ACONDICIONADO PARA LA SEDE  GIRARDOT </t>
  </si>
  <si>
    <t>PLAN DE MANEJO AMBIENTAL SEDE GIRARDOT</t>
  </si>
  <si>
    <t>PLAN DE MANEJO AMBIENTAL EXTENSIÓN FACATATIVA</t>
  </si>
  <si>
    <t>LEVANTAMIENTO ARQUITECTONICO SEDE GIRARDOT</t>
  </si>
  <si>
    <t>LEVANTAMIENTO ARQUITECTONICO EXTENSIÓN FACATATIVA</t>
  </si>
  <si>
    <t>DESARROLLO BIOCLIMATICO SEDE GIRARDOT</t>
  </si>
  <si>
    <t>DISEÑO SUBESTACIÓN ELÉCTRICA SEDE GIRARDOT</t>
  </si>
  <si>
    <t>DISEÑO SUBESTACIÓN ELECTRICA EXTENSIÓN FACATATIVA</t>
  </si>
  <si>
    <t>ESTUDIO DE SUELOS SEDE GIRARDOT</t>
  </si>
  <si>
    <t>ESTUDIO DE SUELOS EXTENSIÓN FACATATIVA</t>
  </si>
  <si>
    <t>DISEÑO Y CALCULO ESTRUCTURAL SEDE GIRARDOT</t>
  </si>
  <si>
    <t>DISEÑO Y CALCULO ESTRUCTURAL EXTENSIÓN FACATATIVA</t>
  </si>
  <si>
    <t>PRESUPUESTO, ESPECIFICACIONES TÉCNICAS Y PROGRAMACIÓN DE OBRA GIRARDOT</t>
  </si>
  <si>
    <t>PRESUPUESTO, ESPECIFICACIONES TÉCNICAS Y PROGRAMACIÓN DE OBRA FACATATIVÁ</t>
  </si>
  <si>
    <t>DIGITALIZACIÓN Y PRESENTACIÓN DEL PROYECTO SEDE GIRARDOT</t>
  </si>
  <si>
    <t>DIGITALIZACIÓN Y PRESENTACIÓN DEL PROYECTO EXTENSIÓN FACATATIVA</t>
  </si>
  <si>
    <t>TRAMITES, PERMISOS Y LICENCIA DE CONSTRUCCIÓN SEDE GIRARDOT</t>
  </si>
  <si>
    <t>TRAMITES, PERMISOS Y LICENCIA DE CONSTRUCCIÓN EXTENSIÓN FACATATIVA</t>
  </si>
  <si>
    <t>ESPECIFICACIONES TÉCNICAS DE LOS BIENES Y/O SERVICIOS REQUERIDOS
FASES DEL PROYCETO</t>
  </si>
  <si>
    <r>
      <rPr>
        <b/>
        <sz val="11"/>
        <color theme="1"/>
        <rFont val="Arial"/>
        <family val="2"/>
      </rPr>
      <t xml:space="preserve">COSTOS INDIRECTOS
</t>
    </r>
    <r>
      <rPr>
        <sz val="11"/>
        <color theme="1"/>
        <rFont val="Arial"/>
        <family val="2"/>
      </rPr>
      <t>ALQUILER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DE GPS, COMPUTADOR, EQUIPO DE TOPOGRAFIA</t>
    </r>
  </si>
  <si>
    <t>MES</t>
  </si>
  <si>
    <t>EDICION DE INFORMES, COPIAS DE NORMAS Y DECRETOS , FOTOCOPIAS Y PAPELERIA</t>
  </si>
  <si>
    <t>IMPRESIÓN DE PLANOS E IMÁGENES</t>
  </si>
  <si>
    <t>VISITAS DE CAMPO, ASISTENCIA A COMITES Y REUNIONES NECESARIAS EN EL TRANSCURSO DEL DESARROLLO DEL CONTRATO (ALQUILER DE VEHICULO CAMPERO, PICK UP, CAMIONETA O SIMILAR)</t>
  </si>
  <si>
    <t>ALQUILER EQUIPO DE PERFORACION (INCLUYE TRANSPORTE)</t>
  </si>
  <si>
    <t xml:space="preserve">PLACAS PARA LA TOPOGRAFIA ROTULADAS - POSICIONAMIENTO </t>
  </si>
  <si>
    <t xml:space="preserve">PLACAS PARA LA TOPOGRAFIA ROTULADAS </t>
  </si>
  <si>
    <t>TELUROMETRO</t>
  </si>
  <si>
    <t>PINZA VOLTIAMPERIMETRICA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</si>
</sst>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rgb="FF292929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0" tint="-0.34998626667073579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82B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6" applyNumberFormat="0" applyFill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19" applyNumberFormat="0" applyAlignment="0" applyProtection="0"/>
    <xf numFmtId="0" fontId="20" fillId="8" borderId="20" applyNumberFormat="0" applyAlignment="0" applyProtection="0"/>
    <xf numFmtId="0" fontId="21" fillId="8" borderId="19" applyNumberFormat="0" applyAlignment="0" applyProtection="0"/>
    <xf numFmtId="0" fontId="22" fillId="0" borderId="21" applyNumberFormat="0" applyFill="0" applyAlignment="0" applyProtection="0"/>
    <xf numFmtId="0" fontId="23" fillId="9" borderId="22" applyNumberFormat="0" applyAlignment="0" applyProtection="0"/>
    <xf numFmtId="0" fontId="24" fillId="0" borderId="0" applyNumberFormat="0" applyFill="0" applyBorder="0" applyAlignment="0" applyProtection="0"/>
    <xf numFmtId="0" fontId="5" fillId="10" borderId="23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24" applyNumberFormat="0" applyFill="0" applyAlignment="0" applyProtection="0"/>
    <xf numFmtId="0" fontId="27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2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7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7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7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27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</cellStyleXfs>
  <cellXfs count="78">
    <xf numFmtId="0" fontId="0" fillId="0" borderId="0" xfId="0"/>
    <xf numFmtId="43" fontId="8" fillId="3" borderId="1" xfId="3" applyFont="1" applyFill="1" applyBorder="1" applyAlignment="1" applyProtection="1">
      <alignment horizontal="center" vertical="center" wrapText="1"/>
    </xf>
    <xf numFmtId="43" fontId="3" fillId="0" borderId="2" xfId="4" applyFont="1" applyBorder="1" applyAlignment="1" applyProtection="1">
      <alignment vertical="center"/>
    </xf>
    <xf numFmtId="43" fontId="3" fillId="0" borderId="1" xfId="4" applyFont="1" applyBorder="1" applyAlignment="1" applyProtection="1">
      <alignment vertical="center"/>
    </xf>
    <xf numFmtId="43" fontId="6" fillId="0" borderId="1" xfId="4" applyFont="1" applyBorder="1" applyAlignment="1" applyProtection="1">
      <alignment vertical="center"/>
    </xf>
    <xf numFmtId="43" fontId="3" fillId="0" borderId="1" xfId="3" applyFont="1" applyFill="1" applyBorder="1" applyAlignment="1" applyProtection="1">
      <alignment horizontal="center" vertical="center" wrapText="1"/>
    </xf>
    <xf numFmtId="43" fontId="3" fillId="0" borderId="1" xfId="3" applyFont="1" applyFill="1" applyBorder="1" applyAlignment="1" applyProtection="1">
      <alignment vertical="center" wrapText="1"/>
    </xf>
    <xf numFmtId="9" fontId="0" fillId="0" borderId="0" xfId="1" applyFont="1"/>
    <xf numFmtId="0" fontId="1" fillId="2" borderId="0" xfId="0" applyFont="1" applyFill="1" applyProtection="1"/>
    <xf numFmtId="0" fontId="1" fillId="2" borderId="0" xfId="0" applyFont="1" applyFill="1" applyAlignment="1" applyProtection="1">
      <alignment vertical="center" wrapText="1"/>
    </xf>
    <xf numFmtId="0" fontId="3" fillId="2" borderId="0" xfId="0" applyFont="1" applyFill="1" applyProtection="1"/>
    <xf numFmtId="0" fontId="6" fillId="2" borderId="0" xfId="0" applyFont="1" applyFill="1" applyProtection="1"/>
    <xf numFmtId="0" fontId="9" fillId="2" borderId="1" xfId="0" applyFont="1" applyFill="1" applyBorder="1" applyAlignment="1" applyProtection="1">
      <alignment vertical="center"/>
    </xf>
    <xf numFmtId="0" fontId="9" fillId="2" borderId="3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 vertical="center" wrapText="1"/>
    </xf>
    <xf numFmtId="0" fontId="6" fillId="2" borderId="0" xfId="0" applyFont="1" applyFill="1" applyAlignment="1" applyProtection="1">
      <alignment horizontal="left"/>
    </xf>
    <xf numFmtId="0" fontId="9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wrapText="1"/>
    </xf>
    <xf numFmtId="0" fontId="3" fillId="0" borderId="33" xfId="0" applyFont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/>
    </xf>
    <xf numFmtId="0" fontId="9" fillId="2" borderId="14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43" fontId="28" fillId="35" borderId="1" xfId="3" applyFont="1" applyFill="1" applyBorder="1" applyAlignment="1" applyProtection="1">
      <alignment horizontal="center" vertical="center" wrapText="1"/>
      <protection locked="0"/>
    </xf>
    <xf numFmtId="9" fontId="3" fillId="35" borderId="1" xfId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center"/>
      <protection locked="0"/>
    </xf>
    <xf numFmtId="43" fontId="3" fillId="0" borderId="1" xfId="3" applyFont="1" applyBorder="1" applyAlignment="1" applyProtection="1">
      <alignment horizontal="center" vertical="center" wrapText="1"/>
    </xf>
    <xf numFmtId="43" fontId="6" fillId="0" borderId="3" xfId="3" applyFont="1" applyBorder="1" applyAlignment="1" applyProtection="1">
      <alignment horizontal="center" vertical="center"/>
    </xf>
    <xf numFmtId="43" fontId="6" fillId="0" borderId="5" xfId="3" applyFont="1" applyBorder="1" applyAlignment="1" applyProtection="1">
      <alignment horizontal="center" vertical="center"/>
    </xf>
    <xf numFmtId="43" fontId="3" fillId="0" borderId="3" xfId="3" applyFont="1" applyBorder="1" applyAlignment="1" applyProtection="1">
      <alignment horizontal="center" vertical="center"/>
    </xf>
    <xf numFmtId="43" fontId="3" fillId="0" borderId="5" xfId="3" applyFont="1" applyBorder="1" applyAlignment="1" applyProtection="1">
      <alignment horizontal="center" vertical="center"/>
    </xf>
    <xf numFmtId="43" fontId="3" fillId="0" borderId="3" xfId="3" applyFont="1" applyBorder="1" applyAlignment="1" applyProtection="1">
      <alignment horizontal="center" vertical="center" wrapText="1"/>
    </xf>
    <xf numFmtId="43" fontId="3" fillId="0" borderId="5" xfId="3" applyFont="1" applyBorder="1" applyAlignment="1" applyProtection="1">
      <alignment horizontal="center" vertical="center" wrapText="1"/>
    </xf>
    <xf numFmtId="43" fontId="6" fillId="0" borderId="3" xfId="3" applyFont="1" applyBorder="1" applyAlignment="1" applyProtection="1">
      <alignment horizontal="center" vertical="center" wrapText="1"/>
    </xf>
    <xf numFmtId="43" fontId="6" fillId="0" borderId="5" xfId="3" applyFont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6" fillId="2" borderId="29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6" fillId="2" borderId="30" xfId="0" applyFont="1" applyFill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vertical="top" wrapText="1"/>
    </xf>
    <xf numFmtId="0" fontId="2" fillId="0" borderId="36" xfId="0" applyFont="1" applyBorder="1" applyAlignment="1" applyProtection="1">
      <alignment vertical="top" wrapText="1"/>
    </xf>
    <xf numFmtId="0" fontId="2" fillId="0" borderId="2" xfId="0" applyFont="1" applyBorder="1" applyAlignment="1" applyProtection="1">
      <alignment vertical="top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34" xfId="0" applyFont="1" applyFill="1" applyBorder="1" applyAlignment="1" applyProtection="1">
      <alignment horizontal="center" vertical="center" wrapText="1"/>
    </xf>
    <xf numFmtId="43" fontId="3" fillId="0" borderId="2" xfId="3" applyFont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8" fillId="3" borderId="12" xfId="0" applyFont="1" applyFill="1" applyBorder="1" applyAlignment="1" applyProtection="1">
      <alignment horizontal="center" vertical="center" wrapText="1"/>
    </xf>
  </cellXfs>
  <cellStyles count="46">
    <cellStyle name="20% - Énfasis1" xfId="23" builtinId="30" customBuiltin="1"/>
    <cellStyle name="20% - Énfasis2" xfId="27" builtinId="34" customBuiltin="1"/>
    <cellStyle name="20% - Énfasis3" xfId="31" builtinId="38" customBuiltin="1"/>
    <cellStyle name="20% - Énfasis4" xfId="35" builtinId="42" customBuiltin="1"/>
    <cellStyle name="20% - Énfasis5" xfId="39" builtinId="46" customBuiltin="1"/>
    <cellStyle name="20% - Énfasis6" xfId="43" builtinId="50" customBuiltin="1"/>
    <cellStyle name="40% - Énfasis1" xfId="24" builtinId="31" customBuiltin="1"/>
    <cellStyle name="40% - Énfasis2" xfId="28" builtinId="35" customBuiltin="1"/>
    <cellStyle name="40% - Énfasis3" xfId="32" builtinId="39" customBuiltin="1"/>
    <cellStyle name="40% - Énfasis4" xfId="36" builtinId="43" customBuiltin="1"/>
    <cellStyle name="40% - Énfasis5" xfId="40" builtinId="47" customBuiltin="1"/>
    <cellStyle name="40% - Énfasis6" xfId="44" builtinId="51" customBuiltin="1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o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3" builtinId="20" customBuiltin="1"/>
    <cellStyle name="Incorrecto" xfId="11" builtinId="27" customBuiltin="1"/>
    <cellStyle name="Millares" xfId="4" builtinId="3"/>
    <cellStyle name="Millares [0] 2" xfId="2"/>
    <cellStyle name="Millares 2" xfId="3"/>
    <cellStyle name="Neutral" xfId="12" builtinId="28" customBuiltin="1"/>
    <cellStyle name="Normal" xfId="0" builtinId="0"/>
    <cellStyle name="Notas" xfId="19" builtinId="10" customBuiltin="1"/>
    <cellStyle name="Porcentaje" xfId="1" builtinId="5"/>
    <cellStyle name="Salida" xfId="14" builtinId="21" customBuiltin="1"/>
    <cellStyle name="Texto de advertencia" xfId="18" builtinId="11" customBuiltin="1"/>
    <cellStyle name="Texto explicativo" xfId="20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1" builtinId="25" customBuiltin="1"/>
  </cellStyles>
  <dxfs count="0"/>
  <tableStyles count="0" defaultTableStyle="TableStyleMedium2" defaultPivotStyle="PivotStyleLight16"/>
  <colors>
    <mruColors>
      <color rgb="FF00482B"/>
      <color rgb="FFFFE122"/>
      <color rgb="FF4B514E"/>
      <color rgb="FF292929"/>
      <color rgb="FF00484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167090</xdr:colOff>
      <xdr:row>1</xdr:row>
      <xdr:rowOff>38210</xdr:rowOff>
    </xdr:from>
    <xdr:to>
      <xdr:col>0</xdr:col>
      <xdr:colOff>560920</xdr:colOff>
      <xdr:row>4</xdr:row>
      <xdr:rowOff>170345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090" y="228710"/>
          <a:ext cx="393830" cy="7459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3"/>
  <sheetViews>
    <sheetView tabSelected="1" view="pageBreakPreview" topLeftCell="C38" zoomScale="55" zoomScaleNormal="70" zoomScaleSheetLayoutView="55" zoomScalePageLayoutView="55" workbookViewId="0">
      <selection activeCell="H20" sqref="H20"/>
    </sheetView>
  </sheetViews>
  <sheetFormatPr baseColWidth="10" defaultColWidth="11.42578125" defaultRowHeight="14.25" x14ac:dyDescent="0.2"/>
  <cols>
    <col min="1" max="1" width="13.140625" style="8" customWidth="1"/>
    <col min="2" max="2" width="111.42578125" style="9" customWidth="1"/>
    <col min="3" max="3" width="14.85546875" style="8" bestFit="1" customWidth="1"/>
    <col min="4" max="4" width="15.5703125" style="8" bestFit="1" customWidth="1"/>
    <col min="5" max="5" width="50.5703125" style="8" bestFit="1" customWidth="1"/>
    <col min="6" max="6" width="11.140625" style="8" customWidth="1"/>
    <col min="7" max="7" width="17.42578125" style="8" customWidth="1"/>
    <col min="8" max="8" width="15.5703125" style="8" customWidth="1"/>
    <col min="9" max="9" width="16" style="8" customWidth="1"/>
    <col min="10" max="11" width="21.42578125" style="8" customWidth="1"/>
    <col min="12" max="12" width="21.140625" style="8" customWidth="1"/>
    <col min="13" max="13" width="20" style="8" customWidth="1"/>
    <col min="14" max="14" width="30" style="8" customWidth="1"/>
    <col min="15" max="16384" width="11.42578125" style="8"/>
  </cols>
  <sheetData>
    <row r="1" spans="1:14" x14ac:dyDescent="0.2">
      <c r="E1" s="27"/>
    </row>
    <row r="2" spans="1:14" ht="15.75" customHeight="1" x14ac:dyDescent="0.2">
      <c r="A2" s="58"/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50" t="s">
        <v>1</v>
      </c>
      <c r="N2" s="51"/>
    </row>
    <row r="3" spans="1:14" ht="15.75" customHeight="1" x14ac:dyDescent="0.2">
      <c r="A3" s="59"/>
      <c r="B3" s="61" t="s">
        <v>2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52"/>
      <c r="N3" s="53"/>
    </row>
    <row r="4" spans="1:14" ht="16.5" customHeight="1" x14ac:dyDescent="0.2">
      <c r="A4" s="59"/>
      <c r="B4" s="61" t="s">
        <v>3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52"/>
      <c r="N4" s="53"/>
    </row>
    <row r="5" spans="1:14" ht="15" customHeight="1" x14ac:dyDescent="0.2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54"/>
      <c r="N5" s="55"/>
    </row>
    <row r="7" spans="1:14" x14ac:dyDescent="0.2">
      <c r="A7" s="10" t="s">
        <v>4</v>
      </c>
    </row>
    <row r="8" spans="1:14" x14ac:dyDescent="0.2">
      <c r="A8" s="10"/>
    </row>
    <row r="9" spans="1:14" x14ac:dyDescent="0.2">
      <c r="A9" s="11" t="s">
        <v>5</v>
      </c>
    </row>
    <row r="10" spans="1:14" ht="50.45" customHeight="1" x14ac:dyDescent="0.2">
      <c r="A10" s="56" t="s">
        <v>6</v>
      </c>
      <c r="B10" s="57"/>
      <c r="D10" s="12" t="s">
        <v>7</v>
      </c>
      <c r="E10" s="62"/>
      <c r="F10" s="62"/>
      <c r="G10" s="62"/>
      <c r="J10" s="13" t="s">
        <v>8</v>
      </c>
      <c r="K10" s="63"/>
      <c r="L10" s="64"/>
      <c r="M10" s="65"/>
    </row>
    <row r="11" spans="1:14" ht="15.75" thickBot="1" x14ac:dyDescent="0.3">
      <c r="A11" s="14"/>
      <c r="B11" s="15"/>
      <c r="D11" s="16"/>
      <c r="E11" s="16"/>
      <c r="F11" s="16"/>
      <c r="J11" s="17"/>
      <c r="K11" s="18"/>
      <c r="L11" s="18"/>
      <c r="M11" s="18"/>
    </row>
    <row r="12" spans="1:14" ht="30.75" customHeight="1" thickBot="1" x14ac:dyDescent="0.3">
      <c r="A12" s="72" t="s">
        <v>9</v>
      </c>
      <c r="B12" s="73"/>
      <c r="C12" s="69" t="s">
        <v>10</v>
      </c>
      <c r="D12" s="70"/>
      <c r="E12" s="70"/>
      <c r="F12" s="71"/>
      <c r="G12" s="30"/>
      <c r="H12" s="19"/>
      <c r="I12" s="19"/>
      <c r="J12" s="17"/>
    </row>
    <row r="13" spans="1:14" ht="15.75" thickBot="1" x14ac:dyDescent="0.3">
      <c r="A13" s="74"/>
      <c r="B13" s="75"/>
      <c r="C13" s="18"/>
      <c r="D13" s="16"/>
      <c r="E13" s="16"/>
      <c r="F13" s="16"/>
      <c r="J13" s="17"/>
    </row>
    <row r="14" spans="1:14" ht="30" customHeight="1" thickBot="1" x14ac:dyDescent="0.3">
      <c r="A14" s="74"/>
      <c r="B14" s="75"/>
      <c r="C14" s="69" t="s">
        <v>11</v>
      </c>
      <c r="D14" s="70"/>
      <c r="E14" s="70"/>
      <c r="F14" s="71"/>
      <c r="G14" s="30"/>
      <c r="H14" s="19"/>
      <c r="I14" s="19"/>
      <c r="J14" s="17"/>
    </row>
    <row r="15" spans="1:14" ht="18.75" customHeight="1" thickBot="1" x14ac:dyDescent="0.3">
      <c r="A15" s="74"/>
      <c r="B15" s="75"/>
      <c r="D15" s="16"/>
      <c r="E15" s="16"/>
      <c r="F15" s="16"/>
      <c r="J15" s="17"/>
    </row>
    <row r="16" spans="1:14" ht="24" customHeight="1" thickBot="1" x14ac:dyDescent="0.3">
      <c r="A16" s="76"/>
      <c r="B16" s="77"/>
      <c r="C16" s="69" t="s">
        <v>12</v>
      </c>
      <c r="D16" s="70"/>
      <c r="E16" s="70"/>
      <c r="F16" s="71"/>
      <c r="G16" s="30"/>
      <c r="H16" s="19"/>
      <c r="I16" s="19"/>
      <c r="J16" s="17"/>
      <c r="K16" s="18"/>
      <c r="L16" s="18"/>
      <c r="M16" s="18"/>
    </row>
    <row r="17" spans="1:14" ht="15" x14ac:dyDescent="0.25">
      <c r="A17" s="14"/>
      <c r="B17" s="15"/>
      <c r="D17" s="16"/>
      <c r="E17" s="16"/>
      <c r="F17" s="16"/>
      <c r="G17" s="33"/>
      <c r="J17" s="17"/>
      <c r="K17" s="18"/>
      <c r="L17" s="18"/>
      <c r="M17" s="18"/>
    </row>
    <row r="19" spans="1:14" s="21" customFormat="1" ht="111.75" customHeight="1" x14ac:dyDescent="0.25">
      <c r="A19" s="20" t="s">
        <v>13</v>
      </c>
      <c r="B19" s="20" t="s">
        <v>65</v>
      </c>
      <c r="C19" s="20" t="s">
        <v>14</v>
      </c>
      <c r="D19" s="20" t="s">
        <v>15</v>
      </c>
      <c r="E19" s="1" t="s">
        <v>16</v>
      </c>
      <c r="F19" s="1" t="s">
        <v>17</v>
      </c>
      <c r="G19" s="1" t="s">
        <v>18</v>
      </c>
      <c r="H19" s="1" t="s">
        <v>19</v>
      </c>
      <c r="I19" s="1" t="s">
        <v>20</v>
      </c>
      <c r="J19" s="1" t="s">
        <v>21</v>
      </c>
      <c r="K19" s="1" t="s">
        <v>22</v>
      </c>
      <c r="L19" s="1" t="s">
        <v>23</v>
      </c>
      <c r="M19" s="1" t="s">
        <v>24</v>
      </c>
      <c r="N19" s="1" t="s">
        <v>25</v>
      </c>
    </row>
    <row r="20" spans="1:14" s="25" customFormat="1" ht="33.950000000000003" customHeight="1" x14ac:dyDescent="0.2">
      <c r="A20" s="22">
        <v>1</v>
      </c>
      <c r="B20" s="23" t="s">
        <v>38</v>
      </c>
      <c r="C20" s="24">
        <v>1</v>
      </c>
      <c r="D20" s="24" t="s">
        <v>26</v>
      </c>
      <c r="E20" s="31">
        <v>0</v>
      </c>
      <c r="F20" s="32">
        <v>0</v>
      </c>
      <c r="G20" s="5">
        <f>+ROUND(E20*F20,0)</f>
        <v>0</v>
      </c>
      <c r="H20" s="32">
        <v>0</v>
      </c>
      <c r="I20" s="5">
        <f>ROUND(E20*H20,0)</f>
        <v>0</v>
      </c>
      <c r="J20" s="5">
        <f>ROUND(E20+G20+I20,0)</f>
        <v>0</v>
      </c>
      <c r="K20" s="5">
        <f>ROUND(E20*C20,0)</f>
        <v>0</v>
      </c>
      <c r="L20" s="5">
        <f>ROUND(K20*F20,0)</f>
        <v>0</v>
      </c>
      <c r="M20" s="5">
        <f>ROUND(K20*H20,0)</f>
        <v>0</v>
      </c>
      <c r="N20" s="6">
        <f>ROUND(K20+M20+L20,0)</f>
        <v>0</v>
      </c>
    </row>
    <row r="21" spans="1:14" s="25" customFormat="1" ht="24.95" customHeight="1" x14ac:dyDescent="0.2">
      <c r="A21" s="22">
        <v>2</v>
      </c>
      <c r="B21" s="23" t="s">
        <v>39</v>
      </c>
      <c r="C21" s="24">
        <v>1</v>
      </c>
      <c r="D21" s="24" t="s">
        <v>26</v>
      </c>
      <c r="E21" s="31">
        <v>0</v>
      </c>
      <c r="F21" s="32">
        <v>0</v>
      </c>
      <c r="G21" s="5"/>
      <c r="H21" s="32">
        <v>0</v>
      </c>
      <c r="I21" s="5">
        <f t="shared" ref="I21:I55" si="0">ROUND(E21*H21,0)</f>
        <v>0</v>
      </c>
      <c r="J21" s="5">
        <f t="shared" ref="J21:J55" si="1">ROUND(E21+G21+I21,0)</f>
        <v>0</v>
      </c>
      <c r="K21" s="5">
        <f t="shared" ref="K21:K55" si="2">ROUND(E21*C21,0)</f>
        <v>0</v>
      </c>
      <c r="L21" s="5">
        <f t="shared" ref="L21:L55" si="3">ROUND(K21*F21,0)</f>
        <v>0</v>
      </c>
      <c r="M21" s="5">
        <f t="shared" ref="M21:M55" si="4">ROUND(K21*H21,0)</f>
        <v>0</v>
      </c>
      <c r="N21" s="6">
        <f t="shared" ref="N21:N55" si="5">ROUND(K21+M21+L21,0)</f>
        <v>0</v>
      </c>
    </row>
    <row r="22" spans="1:14" s="25" customFormat="1" ht="33.950000000000003" customHeight="1" x14ac:dyDescent="0.2">
      <c r="A22" s="22">
        <v>3</v>
      </c>
      <c r="B22" s="23" t="s">
        <v>40</v>
      </c>
      <c r="C22" s="24">
        <v>1</v>
      </c>
      <c r="D22" s="24" t="s">
        <v>26</v>
      </c>
      <c r="E22" s="31">
        <v>0</v>
      </c>
      <c r="F22" s="32">
        <v>0</v>
      </c>
      <c r="G22" s="5">
        <f t="shared" ref="G22" si="6">+ROUND(E22*F22,0)</f>
        <v>0</v>
      </c>
      <c r="H22" s="32">
        <v>0</v>
      </c>
      <c r="I22" s="5">
        <f t="shared" si="0"/>
        <v>0</v>
      </c>
      <c r="J22" s="5">
        <f t="shared" si="1"/>
        <v>0</v>
      </c>
      <c r="K22" s="5">
        <f t="shared" si="2"/>
        <v>0</v>
      </c>
      <c r="L22" s="5">
        <f t="shared" si="3"/>
        <v>0</v>
      </c>
      <c r="M22" s="5">
        <f t="shared" si="4"/>
        <v>0</v>
      </c>
      <c r="N22" s="6">
        <f t="shared" si="5"/>
        <v>0</v>
      </c>
    </row>
    <row r="23" spans="1:14" s="25" customFormat="1" ht="29.1" customHeight="1" x14ac:dyDescent="0.2">
      <c r="A23" s="22">
        <v>4</v>
      </c>
      <c r="B23" s="23" t="s">
        <v>41</v>
      </c>
      <c r="C23" s="24">
        <v>1</v>
      </c>
      <c r="D23" s="24" t="s">
        <v>26</v>
      </c>
      <c r="E23" s="31">
        <v>0</v>
      </c>
      <c r="F23" s="32">
        <v>0</v>
      </c>
      <c r="G23" s="5"/>
      <c r="H23" s="32">
        <v>0</v>
      </c>
      <c r="I23" s="5">
        <f t="shared" si="0"/>
        <v>0</v>
      </c>
      <c r="J23" s="5">
        <f t="shared" si="1"/>
        <v>0</v>
      </c>
      <c r="K23" s="5">
        <f t="shared" si="2"/>
        <v>0</v>
      </c>
      <c r="L23" s="5">
        <f t="shared" si="3"/>
        <v>0</v>
      </c>
      <c r="M23" s="5">
        <f t="shared" si="4"/>
        <v>0</v>
      </c>
      <c r="N23" s="6">
        <f t="shared" si="5"/>
        <v>0</v>
      </c>
    </row>
    <row r="24" spans="1:14" s="25" customFormat="1" ht="28.5" customHeight="1" x14ac:dyDescent="0.2">
      <c r="A24" s="22">
        <v>5</v>
      </c>
      <c r="B24" s="23" t="s">
        <v>42</v>
      </c>
      <c r="C24" s="24">
        <v>1</v>
      </c>
      <c r="D24" s="24" t="s">
        <v>26</v>
      </c>
      <c r="E24" s="31">
        <v>0</v>
      </c>
      <c r="F24" s="32">
        <v>0</v>
      </c>
      <c r="G24" s="5"/>
      <c r="H24" s="32">
        <v>0</v>
      </c>
      <c r="I24" s="5">
        <f t="shared" si="0"/>
        <v>0</v>
      </c>
      <c r="J24" s="5">
        <f t="shared" si="1"/>
        <v>0</v>
      </c>
      <c r="K24" s="5">
        <f t="shared" si="2"/>
        <v>0</v>
      </c>
      <c r="L24" s="5">
        <f t="shared" si="3"/>
        <v>0</v>
      </c>
      <c r="M24" s="5">
        <f t="shared" si="4"/>
        <v>0</v>
      </c>
      <c r="N24" s="6">
        <f t="shared" si="5"/>
        <v>0</v>
      </c>
    </row>
    <row r="25" spans="1:14" s="25" customFormat="1" ht="32.1" customHeight="1" x14ac:dyDescent="0.2">
      <c r="A25" s="22">
        <v>6</v>
      </c>
      <c r="B25" s="23" t="s">
        <v>43</v>
      </c>
      <c r="C25" s="24">
        <v>1</v>
      </c>
      <c r="D25" s="24" t="s">
        <v>26</v>
      </c>
      <c r="E25" s="31">
        <v>0</v>
      </c>
      <c r="F25" s="32">
        <v>0</v>
      </c>
      <c r="G25" s="5"/>
      <c r="H25" s="32">
        <v>0</v>
      </c>
      <c r="I25" s="5">
        <f t="shared" si="0"/>
        <v>0</v>
      </c>
      <c r="J25" s="5">
        <f t="shared" si="1"/>
        <v>0</v>
      </c>
      <c r="K25" s="5">
        <f t="shared" si="2"/>
        <v>0</v>
      </c>
      <c r="L25" s="5">
        <f t="shared" si="3"/>
        <v>0</v>
      </c>
      <c r="M25" s="5">
        <f t="shared" si="4"/>
        <v>0</v>
      </c>
      <c r="N25" s="6">
        <f t="shared" si="5"/>
        <v>0</v>
      </c>
    </row>
    <row r="26" spans="1:14" s="25" customFormat="1" ht="30" customHeight="1" x14ac:dyDescent="0.2">
      <c r="A26" s="22">
        <v>7</v>
      </c>
      <c r="B26" s="23" t="s">
        <v>44</v>
      </c>
      <c r="C26" s="24">
        <v>1</v>
      </c>
      <c r="D26" s="24" t="s">
        <v>26</v>
      </c>
      <c r="E26" s="31">
        <v>0</v>
      </c>
      <c r="F26" s="32">
        <v>0</v>
      </c>
      <c r="G26" s="5"/>
      <c r="H26" s="32">
        <v>0</v>
      </c>
      <c r="I26" s="5">
        <f t="shared" si="0"/>
        <v>0</v>
      </c>
      <c r="J26" s="5">
        <f t="shared" si="1"/>
        <v>0</v>
      </c>
      <c r="K26" s="5">
        <f t="shared" si="2"/>
        <v>0</v>
      </c>
      <c r="L26" s="5">
        <f t="shared" si="3"/>
        <v>0</v>
      </c>
      <c r="M26" s="5">
        <f t="shared" si="4"/>
        <v>0</v>
      </c>
      <c r="N26" s="6">
        <f t="shared" si="5"/>
        <v>0</v>
      </c>
    </row>
    <row r="27" spans="1:14" s="25" customFormat="1" ht="30" customHeight="1" x14ac:dyDescent="0.2">
      <c r="A27" s="22">
        <v>8</v>
      </c>
      <c r="B27" s="23" t="s">
        <v>45</v>
      </c>
      <c r="C27" s="24">
        <v>1</v>
      </c>
      <c r="D27" s="24" t="s">
        <v>26</v>
      </c>
      <c r="E27" s="31">
        <v>0</v>
      </c>
      <c r="F27" s="32">
        <v>0</v>
      </c>
      <c r="G27" s="5"/>
      <c r="H27" s="32">
        <v>0</v>
      </c>
      <c r="I27" s="5">
        <f t="shared" si="0"/>
        <v>0</v>
      </c>
      <c r="J27" s="5">
        <f t="shared" si="1"/>
        <v>0</v>
      </c>
      <c r="K27" s="5">
        <f t="shared" si="2"/>
        <v>0</v>
      </c>
      <c r="L27" s="5">
        <f t="shared" si="3"/>
        <v>0</v>
      </c>
      <c r="M27" s="5">
        <f t="shared" si="4"/>
        <v>0</v>
      </c>
      <c r="N27" s="6">
        <f t="shared" si="5"/>
        <v>0</v>
      </c>
    </row>
    <row r="28" spans="1:14" s="25" customFormat="1" ht="33.6" customHeight="1" x14ac:dyDescent="0.2">
      <c r="A28" s="22">
        <v>9</v>
      </c>
      <c r="B28" s="23" t="s">
        <v>46</v>
      </c>
      <c r="C28" s="24">
        <v>1</v>
      </c>
      <c r="D28" s="24" t="s">
        <v>26</v>
      </c>
      <c r="E28" s="31">
        <v>0</v>
      </c>
      <c r="F28" s="32">
        <v>0</v>
      </c>
      <c r="G28" s="5"/>
      <c r="H28" s="32">
        <v>0</v>
      </c>
      <c r="I28" s="5">
        <f t="shared" si="0"/>
        <v>0</v>
      </c>
      <c r="J28" s="5">
        <f t="shared" si="1"/>
        <v>0</v>
      </c>
      <c r="K28" s="5">
        <f t="shared" si="2"/>
        <v>0</v>
      </c>
      <c r="L28" s="5">
        <f t="shared" si="3"/>
        <v>0</v>
      </c>
      <c r="M28" s="5">
        <f t="shared" si="4"/>
        <v>0</v>
      </c>
      <c r="N28" s="6">
        <f t="shared" si="5"/>
        <v>0</v>
      </c>
    </row>
    <row r="29" spans="1:14" s="25" customFormat="1" ht="32.1" customHeight="1" x14ac:dyDescent="0.2">
      <c r="A29" s="22">
        <v>10</v>
      </c>
      <c r="B29" s="23" t="s">
        <v>47</v>
      </c>
      <c r="C29" s="24">
        <v>1</v>
      </c>
      <c r="D29" s="24" t="s">
        <v>26</v>
      </c>
      <c r="E29" s="31">
        <v>0</v>
      </c>
      <c r="F29" s="32">
        <v>0</v>
      </c>
      <c r="G29" s="5"/>
      <c r="H29" s="32">
        <v>0</v>
      </c>
      <c r="I29" s="5">
        <f t="shared" si="0"/>
        <v>0</v>
      </c>
      <c r="J29" s="5">
        <f t="shared" si="1"/>
        <v>0</v>
      </c>
      <c r="K29" s="5">
        <f t="shared" si="2"/>
        <v>0</v>
      </c>
      <c r="L29" s="5">
        <f t="shared" si="3"/>
        <v>0</v>
      </c>
      <c r="M29" s="5">
        <f t="shared" si="4"/>
        <v>0</v>
      </c>
      <c r="N29" s="6">
        <f t="shared" si="5"/>
        <v>0</v>
      </c>
    </row>
    <row r="30" spans="1:14" s="25" customFormat="1" ht="34.5" customHeight="1" x14ac:dyDescent="0.2">
      <c r="A30" s="22">
        <v>11</v>
      </c>
      <c r="B30" s="23" t="s">
        <v>48</v>
      </c>
      <c r="C30" s="24">
        <v>1</v>
      </c>
      <c r="D30" s="24" t="s">
        <v>26</v>
      </c>
      <c r="E30" s="31">
        <v>0</v>
      </c>
      <c r="F30" s="32">
        <v>0</v>
      </c>
      <c r="G30" s="5"/>
      <c r="H30" s="32">
        <v>0</v>
      </c>
      <c r="I30" s="5">
        <f t="shared" si="0"/>
        <v>0</v>
      </c>
      <c r="J30" s="5">
        <f t="shared" si="1"/>
        <v>0</v>
      </c>
      <c r="K30" s="5">
        <f t="shared" si="2"/>
        <v>0</v>
      </c>
      <c r="L30" s="5">
        <f t="shared" si="3"/>
        <v>0</v>
      </c>
      <c r="M30" s="5">
        <f t="shared" si="4"/>
        <v>0</v>
      </c>
      <c r="N30" s="6">
        <f t="shared" si="5"/>
        <v>0</v>
      </c>
    </row>
    <row r="31" spans="1:14" s="25" customFormat="1" ht="27.95" customHeight="1" x14ac:dyDescent="0.2">
      <c r="A31" s="22">
        <v>12</v>
      </c>
      <c r="B31" s="23" t="s">
        <v>49</v>
      </c>
      <c r="C31" s="24">
        <v>1</v>
      </c>
      <c r="D31" s="24" t="s">
        <v>26</v>
      </c>
      <c r="E31" s="31">
        <v>0</v>
      </c>
      <c r="F31" s="32">
        <v>0</v>
      </c>
      <c r="G31" s="5"/>
      <c r="H31" s="32">
        <v>0</v>
      </c>
      <c r="I31" s="5">
        <f t="shared" si="0"/>
        <v>0</v>
      </c>
      <c r="J31" s="5">
        <f t="shared" si="1"/>
        <v>0</v>
      </c>
      <c r="K31" s="5">
        <f t="shared" si="2"/>
        <v>0</v>
      </c>
      <c r="L31" s="5">
        <f t="shared" si="3"/>
        <v>0</v>
      </c>
      <c r="M31" s="5">
        <f t="shared" si="4"/>
        <v>0</v>
      </c>
      <c r="N31" s="6">
        <f t="shared" si="5"/>
        <v>0</v>
      </c>
    </row>
    <row r="32" spans="1:14" s="25" customFormat="1" ht="28.5" customHeight="1" x14ac:dyDescent="0.2">
      <c r="A32" s="22">
        <v>13</v>
      </c>
      <c r="B32" s="23" t="s">
        <v>50</v>
      </c>
      <c r="C32" s="24">
        <v>1</v>
      </c>
      <c r="D32" s="24" t="s">
        <v>26</v>
      </c>
      <c r="E32" s="31">
        <v>0</v>
      </c>
      <c r="F32" s="32">
        <v>0</v>
      </c>
      <c r="G32" s="5"/>
      <c r="H32" s="32">
        <v>0</v>
      </c>
      <c r="I32" s="5">
        <f t="shared" si="0"/>
        <v>0</v>
      </c>
      <c r="J32" s="5">
        <f t="shared" si="1"/>
        <v>0</v>
      </c>
      <c r="K32" s="5">
        <f t="shared" si="2"/>
        <v>0</v>
      </c>
      <c r="L32" s="5">
        <f t="shared" si="3"/>
        <v>0</v>
      </c>
      <c r="M32" s="5">
        <f t="shared" si="4"/>
        <v>0</v>
      </c>
      <c r="N32" s="6">
        <f t="shared" si="5"/>
        <v>0</v>
      </c>
    </row>
    <row r="33" spans="1:14" s="25" customFormat="1" ht="29.1" customHeight="1" x14ac:dyDescent="0.2">
      <c r="A33" s="22">
        <v>14</v>
      </c>
      <c r="B33" s="23" t="s">
        <v>51</v>
      </c>
      <c r="C33" s="24">
        <v>1</v>
      </c>
      <c r="D33" s="24" t="s">
        <v>26</v>
      </c>
      <c r="E33" s="31">
        <v>0</v>
      </c>
      <c r="F33" s="32">
        <v>0</v>
      </c>
      <c r="G33" s="5"/>
      <c r="H33" s="32">
        <v>0</v>
      </c>
      <c r="I33" s="5">
        <f t="shared" si="0"/>
        <v>0</v>
      </c>
      <c r="J33" s="5">
        <f t="shared" si="1"/>
        <v>0</v>
      </c>
      <c r="K33" s="5">
        <f t="shared" si="2"/>
        <v>0</v>
      </c>
      <c r="L33" s="5">
        <f t="shared" si="3"/>
        <v>0</v>
      </c>
      <c r="M33" s="5">
        <f t="shared" si="4"/>
        <v>0</v>
      </c>
      <c r="N33" s="6">
        <f t="shared" si="5"/>
        <v>0</v>
      </c>
    </row>
    <row r="34" spans="1:14" s="25" customFormat="1" ht="36" customHeight="1" x14ac:dyDescent="0.2">
      <c r="A34" s="22">
        <v>15</v>
      </c>
      <c r="B34" s="23" t="s">
        <v>52</v>
      </c>
      <c r="C34" s="24">
        <v>1</v>
      </c>
      <c r="D34" s="24" t="s">
        <v>26</v>
      </c>
      <c r="E34" s="31">
        <v>0</v>
      </c>
      <c r="F34" s="32">
        <v>0</v>
      </c>
      <c r="G34" s="5"/>
      <c r="H34" s="32">
        <v>0</v>
      </c>
      <c r="I34" s="5">
        <f t="shared" si="0"/>
        <v>0</v>
      </c>
      <c r="J34" s="5">
        <f t="shared" si="1"/>
        <v>0</v>
      </c>
      <c r="K34" s="5">
        <f t="shared" si="2"/>
        <v>0</v>
      </c>
      <c r="L34" s="5">
        <f t="shared" si="3"/>
        <v>0</v>
      </c>
      <c r="M34" s="5">
        <f t="shared" si="4"/>
        <v>0</v>
      </c>
      <c r="N34" s="6">
        <f t="shared" si="5"/>
        <v>0</v>
      </c>
    </row>
    <row r="35" spans="1:14" s="25" customFormat="1" ht="33.950000000000003" customHeight="1" x14ac:dyDescent="0.2">
      <c r="A35" s="22">
        <v>16</v>
      </c>
      <c r="B35" s="23" t="s">
        <v>53</v>
      </c>
      <c r="C35" s="24">
        <v>1</v>
      </c>
      <c r="D35" s="24" t="s">
        <v>26</v>
      </c>
      <c r="E35" s="31">
        <v>0</v>
      </c>
      <c r="F35" s="32">
        <v>0</v>
      </c>
      <c r="G35" s="5"/>
      <c r="H35" s="32">
        <v>0</v>
      </c>
      <c r="I35" s="5">
        <f t="shared" si="0"/>
        <v>0</v>
      </c>
      <c r="J35" s="5">
        <f t="shared" si="1"/>
        <v>0</v>
      </c>
      <c r="K35" s="5">
        <f t="shared" si="2"/>
        <v>0</v>
      </c>
      <c r="L35" s="5">
        <f t="shared" si="3"/>
        <v>0</v>
      </c>
      <c r="M35" s="5">
        <f t="shared" si="4"/>
        <v>0</v>
      </c>
      <c r="N35" s="6">
        <f t="shared" si="5"/>
        <v>0</v>
      </c>
    </row>
    <row r="36" spans="1:14" s="25" customFormat="1" ht="24.95" customHeight="1" x14ac:dyDescent="0.2">
      <c r="A36" s="22">
        <v>17</v>
      </c>
      <c r="B36" s="23" t="s">
        <v>54</v>
      </c>
      <c r="C36" s="24">
        <v>1</v>
      </c>
      <c r="D36" s="24" t="s">
        <v>26</v>
      </c>
      <c r="E36" s="31">
        <v>0</v>
      </c>
      <c r="F36" s="32">
        <v>0</v>
      </c>
      <c r="G36" s="5"/>
      <c r="H36" s="32">
        <v>0</v>
      </c>
      <c r="I36" s="5">
        <f t="shared" si="0"/>
        <v>0</v>
      </c>
      <c r="J36" s="5">
        <f t="shared" si="1"/>
        <v>0</v>
      </c>
      <c r="K36" s="5">
        <f t="shared" si="2"/>
        <v>0</v>
      </c>
      <c r="L36" s="5">
        <f t="shared" si="3"/>
        <v>0</v>
      </c>
      <c r="M36" s="5">
        <f t="shared" si="4"/>
        <v>0</v>
      </c>
      <c r="N36" s="6">
        <f t="shared" si="5"/>
        <v>0</v>
      </c>
    </row>
    <row r="37" spans="1:14" s="25" customFormat="1" ht="24.95" customHeight="1" x14ac:dyDescent="0.2">
      <c r="A37" s="22">
        <v>18</v>
      </c>
      <c r="B37" s="23" t="s">
        <v>55</v>
      </c>
      <c r="C37" s="24">
        <v>1</v>
      </c>
      <c r="D37" s="24" t="s">
        <v>26</v>
      </c>
      <c r="E37" s="31">
        <v>0</v>
      </c>
      <c r="F37" s="32">
        <v>0</v>
      </c>
      <c r="G37" s="5"/>
      <c r="H37" s="32">
        <v>0</v>
      </c>
      <c r="I37" s="5">
        <f t="shared" si="0"/>
        <v>0</v>
      </c>
      <c r="J37" s="5">
        <f t="shared" si="1"/>
        <v>0</v>
      </c>
      <c r="K37" s="5">
        <f t="shared" si="2"/>
        <v>0</v>
      </c>
      <c r="L37" s="5">
        <f t="shared" si="3"/>
        <v>0</v>
      </c>
      <c r="M37" s="5">
        <f t="shared" si="4"/>
        <v>0</v>
      </c>
      <c r="N37" s="6">
        <f t="shared" si="5"/>
        <v>0</v>
      </c>
    </row>
    <row r="38" spans="1:14" s="25" customFormat="1" ht="24" customHeight="1" x14ac:dyDescent="0.2">
      <c r="A38" s="22">
        <v>19</v>
      </c>
      <c r="B38" s="23" t="s">
        <v>56</v>
      </c>
      <c r="C38" s="24">
        <v>1</v>
      </c>
      <c r="D38" s="24" t="s">
        <v>26</v>
      </c>
      <c r="E38" s="31">
        <v>0</v>
      </c>
      <c r="F38" s="32">
        <v>0</v>
      </c>
      <c r="G38" s="5"/>
      <c r="H38" s="32">
        <v>0</v>
      </c>
      <c r="I38" s="5">
        <f t="shared" si="0"/>
        <v>0</v>
      </c>
      <c r="J38" s="5">
        <f t="shared" si="1"/>
        <v>0</v>
      </c>
      <c r="K38" s="5">
        <f t="shared" si="2"/>
        <v>0</v>
      </c>
      <c r="L38" s="5">
        <f t="shared" si="3"/>
        <v>0</v>
      </c>
      <c r="M38" s="5">
        <f t="shared" si="4"/>
        <v>0</v>
      </c>
      <c r="N38" s="6">
        <f t="shared" si="5"/>
        <v>0</v>
      </c>
    </row>
    <row r="39" spans="1:14" s="25" customFormat="1" ht="30" customHeight="1" x14ac:dyDescent="0.2">
      <c r="A39" s="22">
        <v>20</v>
      </c>
      <c r="B39" s="23" t="s">
        <v>57</v>
      </c>
      <c r="C39" s="24">
        <v>1</v>
      </c>
      <c r="D39" s="24" t="s">
        <v>26</v>
      </c>
      <c r="E39" s="31">
        <v>0</v>
      </c>
      <c r="F39" s="32">
        <v>0</v>
      </c>
      <c r="G39" s="5"/>
      <c r="H39" s="32">
        <v>0</v>
      </c>
      <c r="I39" s="5">
        <f t="shared" si="0"/>
        <v>0</v>
      </c>
      <c r="J39" s="5">
        <f t="shared" si="1"/>
        <v>0</v>
      </c>
      <c r="K39" s="5">
        <f t="shared" si="2"/>
        <v>0</v>
      </c>
      <c r="L39" s="5">
        <f t="shared" si="3"/>
        <v>0</v>
      </c>
      <c r="M39" s="5">
        <f t="shared" si="4"/>
        <v>0</v>
      </c>
      <c r="N39" s="6">
        <f t="shared" si="5"/>
        <v>0</v>
      </c>
    </row>
    <row r="40" spans="1:14" s="25" customFormat="1" ht="26.45" customHeight="1" x14ac:dyDescent="0.2">
      <c r="A40" s="22">
        <v>21</v>
      </c>
      <c r="B40" s="23" t="s">
        <v>58</v>
      </c>
      <c r="C40" s="24">
        <v>1</v>
      </c>
      <c r="D40" s="24" t="s">
        <v>26</v>
      </c>
      <c r="E40" s="31">
        <v>0</v>
      </c>
      <c r="F40" s="32">
        <v>0</v>
      </c>
      <c r="G40" s="5"/>
      <c r="H40" s="32">
        <v>0</v>
      </c>
      <c r="I40" s="5">
        <f t="shared" si="0"/>
        <v>0</v>
      </c>
      <c r="J40" s="5">
        <f t="shared" si="1"/>
        <v>0</v>
      </c>
      <c r="K40" s="5">
        <f t="shared" si="2"/>
        <v>0</v>
      </c>
      <c r="L40" s="5">
        <f t="shared" si="3"/>
        <v>0</v>
      </c>
      <c r="M40" s="5">
        <f t="shared" si="4"/>
        <v>0</v>
      </c>
      <c r="N40" s="6">
        <f t="shared" si="5"/>
        <v>0</v>
      </c>
    </row>
    <row r="41" spans="1:14" s="25" customFormat="1" ht="29.1" customHeight="1" x14ac:dyDescent="0.2">
      <c r="A41" s="22">
        <v>22</v>
      </c>
      <c r="B41" s="23" t="s">
        <v>59</v>
      </c>
      <c r="C41" s="24">
        <v>1</v>
      </c>
      <c r="D41" s="24" t="s">
        <v>26</v>
      </c>
      <c r="E41" s="31">
        <v>0</v>
      </c>
      <c r="F41" s="32">
        <v>0</v>
      </c>
      <c r="G41" s="5"/>
      <c r="H41" s="32">
        <v>0</v>
      </c>
      <c r="I41" s="5">
        <f t="shared" si="0"/>
        <v>0</v>
      </c>
      <c r="J41" s="5">
        <f t="shared" si="1"/>
        <v>0</v>
      </c>
      <c r="K41" s="5">
        <f t="shared" si="2"/>
        <v>0</v>
      </c>
      <c r="L41" s="5">
        <f t="shared" si="3"/>
        <v>0</v>
      </c>
      <c r="M41" s="5">
        <f t="shared" si="4"/>
        <v>0</v>
      </c>
      <c r="N41" s="6">
        <f t="shared" si="5"/>
        <v>0</v>
      </c>
    </row>
    <row r="42" spans="1:14" s="25" customFormat="1" ht="26.45" customHeight="1" x14ac:dyDescent="0.2">
      <c r="A42" s="22">
        <v>23</v>
      </c>
      <c r="B42" s="23" t="s">
        <v>60</v>
      </c>
      <c r="C42" s="24">
        <v>1</v>
      </c>
      <c r="D42" s="24" t="s">
        <v>26</v>
      </c>
      <c r="E42" s="31">
        <v>0</v>
      </c>
      <c r="F42" s="32">
        <v>0</v>
      </c>
      <c r="G42" s="5"/>
      <c r="H42" s="32">
        <v>0</v>
      </c>
      <c r="I42" s="5">
        <f t="shared" si="0"/>
        <v>0</v>
      </c>
      <c r="J42" s="5">
        <f t="shared" si="1"/>
        <v>0</v>
      </c>
      <c r="K42" s="5">
        <f t="shared" si="2"/>
        <v>0</v>
      </c>
      <c r="L42" s="5">
        <f t="shared" si="3"/>
        <v>0</v>
      </c>
      <c r="M42" s="5">
        <f t="shared" si="4"/>
        <v>0</v>
      </c>
      <c r="N42" s="6">
        <f t="shared" si="5"/>
        <v>0</v>
      </c>
    </row>
    <row r="43" spans="1:14" s="25" customFormat="1" ht="26.45" customHeight="1" x14ac:dyDescent="0.2">
      <c r="A43" s="22">
        <v>24</v>
      </c>
      <c r="B43" s="23" t="s">
        <v>61</v>
      </c>
      <c r="C43" s="24">
        <v>1</v>
      </c>
      <c r="D43" s="24" t="s">
        <v>26</v>
      </c>
      <c r="E43" s="31">
        <v>0</v>
      </c>
      <c r="F43" s="32">
        <v>0</v>
      </c>
      <c r="G43" s="5"/>
      <c r="H43" s="32">
        <v>0</v>
      </c>
      <c r="I43" s="5">
        <f t="shared" si="0"/>
        <v>0</v>
      </c>
      <c r="J43" s="5">
        <f t="shared" si="1"/>
        <v>0</v>
      </c>
      <c r="K43" s="5">
        <f t="shared" si="2"/>
        <v>0</v>
      </c>
      <c r="L43" s="5">
        <f t="shared" si="3"/>
        <v>0</v>
      </c>
      <c r="M43" s="5">
        <f t="shared" si="4"/>
        <v>0</v>
      </c>
      <c r="N43" s="6">
        <f t="shared" si="5"/>
        <v>0</v>
      </c>
    </row>
    <row r="44" spans="1:14" s="25" customFormat="1" ht="30.95" customHeight="1" x14ac:dyDescent="0.2">
      <c r="A44" s="22">
        <v>25</v>
      </c>
      <c r="B44" s="23" t="s">
        <v>62</v>
      </c>
      <c r="C44" s="24">
        <v>1</v>
      </c>
      <c r="D44" s="24" t="s">
        <v>26</v>
      </c>
      <c r="E44" s="31">
        <v>0</v>
      </c>
      <c r="F44" s="32">
        <v>0</v>
      </c>
      <c r="G44" s="5"/>
      <c r="H44" s="32">
        <v>0</v>
      </c>
      <c r="I44" s="5">
        <f t="shared" si="0"/>
        <v>0</v>
      </c>
      <c r="J44" s="5">
        <f t="shared" si="1"/>
        <v>0</v>
      </c>
      <c r="K44" s="5">
        <f t="shared" si="2"/>
        <v>0</v>
      </c>
      <c r="L44" s="5">
        <f t="shared" si="3"/>
        <v>0</v>
      </c>
      <c r="M44" s="5">
        <f t="shared" si="4"/>
        <v>0</v>
      </c>
      <c r="N44" s="6">
        <f t="shared" si="5"/>
        <v>0</v>
      </c>
    </row>
    <row r="45" spans="1:14" s="25" customFormat="1" ht="27.95" customHeight="1" x14ac:dyDescent="0.2">
      <c r="A45" s="22">
        <v>26</v>
      </c>
      <c r="B45" s="23" t="s">
        <v>63</v>
      </c>
      <c r="C45" s="24">
        <v>1</v>
      </c>
      <c r="D45" s="24" t="s">
        <v>26</v>
      </c>
      <c r="E45" s="31">
        <v>0</v>
      </c>
      <c r="F45" s="32">
        <v>0</v>
      </c>
      <c r="G45" s="5"/>
      <c r="H45" s="32">
        <v>0</v>
      </c>
      <c r="I45" s="5">
        <f t="shared" si="0"/>
        <v>0</v>
      </c>
      <c r="J45" s="5">
        <f t="shared" si="1"/>
        <v>0</v>
      </c>
      <c r="K45" s="5">
        <f t="shared" si="2"/>
        <v>0</v>
      </c>
      <c r="L45" s="5">
        <f t="shared" si="3"/>
        <v>0</v>
      </c>
      <c r="M45" s="5">
        <f t="shared" si="4"/>
        <v>0</v>
      </c>
      <c r="N45" s="6">
        <f t="shared" si="5"/>
        <v>0</v>
      </c>
    </row>
    <row r="46" spans="1:14" s="25" customFormat="1" ht="30.95" customHeight="1" x14ac:dyDescent="0.2">
      <c r="A46" s="22">
        <v>27</v>
      </c>
      <c r="B46" s="23" t="s">
        <v>64</v>
      </c>
      <c r="C46" s="24">
        <v>1</v>
      </c>
      <c r="D46" s="24" t="s">
        <v>26</v>
      </c>
      <c r="E46" s="31">
        <v>0</v>
      </c>
      <c r="F46" s="32">
        <v>0</v>
      </c>
      <c r="G46" s="5"/>
      <c r="H46" s="32">
        <v>0</v>
      </c>
      <c r="I46" s="5">
        <f t="shared" si="0"/>
        <v>0</v>
      </c>
      <c r="J46" s="5">
        <f t="shared" si="1"/>
        <v>0</v>
      </c>
      <c r="K46" s="5">
        <f t="shared" si="2"/>
        <v>0</v>
      </c>
      <c r="L46" s="5">
        <f t="shared" si="3"/>
        <v>0</v>
      </c>
      <c r="M46" s="5">
        <f t="shared" si="4"/>
        <v>0</v>
      </c>
      <c r="N46" s="6">
        <f t="shared" si="5"/>
        <v>0</v>
      </c>
    </row>
    <row r="47" spans="1:14" s="25" customFormat="1" ht="30.95" customHeight="1" x14ac:dyDescent="0.25">
      <c r="A47" s="22">
        <v>28</v>
      </c>
      <c r="B47" s="23" t="s">
        <v>66</v>
      </c>
      <c r="C47" s="24">
        <v>5</v>
      </c>
      <c r="D47" s="24" t="s">
        <v>67</v>
      </c>
      <c r="E47" s="31">
        <v>0</v>
      </c>
      <c r="F47" s="32">
        <v>0</v>
      </c>
      <c r="G47" s="5"/>
      <c r="H47" s="32">
        <v>0</v>
      </c>
      <c r="I47" s="5">
        <f t="shared" si="0"/>
        <v>0</v>
      </c>
      <c r="J47" s="5">
        <f t="shared" si="1"/>
        <v>0</v>
      </c>
      <c r="K47" s="5">
        <f t="shared" si="2"/>
        <v>0</v>
      </c>
      <c r="L47" s="5">
        <f t="shared" si="3"/>
        <v>0</v>
      </c>
      <c r="M47" s="5">
        <f t="shared" si="4"/>
        <v>0</v>
      </c>
      <c r="N47" s="6">
        <f t="shared" si="5"/>
        <v>0</v>
      </c>
    </row>
    <row r="48" spans="1:14" s="25" customFormat="1" ht="30.95" customHeight="1" x14ac:dyDescent="0.2">
      <c r="A48" s="22">
        <v>29</v>
      </c>
      <c r="B48" s="23" t="s">
        <v>68</v>
      </c>
      <c r="C48" s="24">
        <v>5</v>
      </c>
      <c r="D48" s="24" t="s">
        <v>26</v>
      </c>
      <c r="E48" s="31">
        <v>0</v>
      </c>
      <c r="F48" s="32">
        <v>0</v>
      </c>
      <c r="G48" s="5"/>
      <c r="H48" s="32">
        <v>0</v>
      </c>
      <c r="I48" s="5">
        <f t="shared" si="0"/>
        <v>0</v>
      </c>
      <c r="J48" s="5">
        <f t="shared" si="1"/>
        <v>0</v>
      </c>
      <c r="K48" s="5">
        <f t="shared" si="2"/>
        <v>0</v>
      </c>
      <c r="L48" s="5">
        <f t="shared" si="3"/>
        <v>0</v>
      </c>
      <c r="M48" s="5">
        <f t="shared" si="4"/>
        <v>0</v>
      </c>
      <c r="N48" s="6">
        <f t="shared" si="5"/>
        <v>0</v>
      </c>
    </row>
    <row r="49" spans="1:14" s="25" customFormat="1" ht="30.95" customHeight="1" x14ac:dyDescent="0.2">
      <c r="A49" s="22">
        <v>30</v>
      </c>
      <c r="B49" s="23" t="s">
        <v>69</v>
      </c>
      <c r="C49" s="24">
        <v>5</v>
      </c>
      <c r="D49" s="24" t="s">
        <v>26</v>
      </c>
      <c r="E49" s="31">
        <v>0</v>
      </c>
      <c r="F49" s="32">
        <v>0</v>
      </c>
      <c r="G49" s="5"/>
      <c r="H49" s="32">
        <v>0</v>
      </c>
      <c r="I49" s="5">
        <f t="shared" si="0"/>
        <v>0</v>
      </c>
      <c r="J49" s="5">
        <f t="shared" si="1"/>
        <v>0</v>
      </c>
      <c r="K49" s="5">
        <f t="shared" si="2"/>
        <v>0</v>
      </c>
      <c r="L49" s="5">
        <f t="shared" si="3"/>
        <v>0</v>
      </c>
      <c r="M49" s="5">
        <f t="shared" si="4"/>
        <v>0</v>
      </c>
      <c r="N49" s="6">
        <f t="shared" si="5"/>
        <v>0</v>
      </c>
    </row>
    <row r="50" spans="1:14" s="25" customFormat="1" ht="30.95" customHeight="1" x14ac:dyDescent="0.2">
      <c r="A50" s="22">
        <v>31</v>
      </c>
      <c r="B50" s="23" t="s">
        <v>70</v>
      </c>
      <c r="C50" s="24">
        <v>5</v>
      </c>
      <c r="D50" s="24" t="s">
        <v>67</v>
      </c>
      <c r="E50" s="31">
        <v>0</v>
      </c>
      <c r="F50" s="32">
        <v>0</v>
      </c>
      <c r="G50" s="5"/>
      <c r="H50" s="32">
        <v>0</v>
      </c>
      <c r="I50" s="5">
        <f t="shared" si="0"/>
        <v>0</v>
      </c>
      <c r="J50" s="5">
        <f t="shared" si="1"/>
        <v>0</v>
      </c>
      <c r="K50" s="5">
        <f t="shared" si="2"/>
        <v>0</v>
      </c>
      <c r="L50" s="5">
        <f t="shared" si="3"/>
        <v>0</v>
      </c>
      <c r="M50" s="5">
        <f t="shared" si="4"/>
        <v>0</v>
      </c>
      <c r="N50" s="6">
        <f t="shared" si="5"/>
        <v>0</v>
      </c>
    </row>
    <row r="51" spans="1:14" s="25" customFormat="1" ht="30.95" customHeight="1" x14ac:dyDescent="0.2">
      <c r="A51" s="22">
        <v>32</v>
      </c>
      <c r="B51" s="23" t="s">
        <v>71</v>
      </c>
      <c r="C51" s="24">
        <v>1</v>
      </c>
      <c r="D51" s="24" t="s">
        <v>26</v>
      </c>
      <c r="E51" s="31">
        <v>0</v>
      </c>
      <c r="F51" s="32">
        <v>0</v>
      </c>
      <c r="G51" s="5"/>
      <c r="H51" s="32">
        <v>0</v>
      </c>
      <c r="I51" s="5">
        <f t="shared" si="0"/>
        <v>0</v>
      </c>
      <c r="J51" s="5">
        <f t="shared" si="1"/>
        <v>0</v>
      </c>
      <c r="K51" s="5">
        <f t="shared" si="2"/>
        <v>0</v>
      </c>
      <c r="L51" s="5">
        <f t="shared" si="3"/>
        <v>0</v>
      </c>
      <c r="M51" s="5">
        <f t="shared" si="4"/>
        <v>0</v>
      </c>
      <c r="N51" s="6">
        <f t="shared" si="5"/>
        <v>0</v>
      </c>
    </row>
    <row r="52" spans="1:14" s="25" customFormat="1" ht="30.95" customHeight="1" x14ac:dyDescent="0.2">
      <c r="A52" s="22">
        <v>33</v>
      </c>
      <c r="B52" s="23" t="s">
        <v>72</v>
      </c>
      <c r="C52" s="24">
        <v>4</v>
      </c>
      <c r="D52" s="24" t="s">
        <v>26</v>
      </c>
      <c r="E52" s="31">
        <v>0</v>
      </c>
      <c r="F52" s="32">
        <v>0</v>
      </c>
      <c r="G52" s="5"/>
      <c r="H52" s="32">
        <v>0</v>
      </c>
      <c r="I52" s="5">
        <f t="shared" si="0"/>
        <v>0</v>
      </c>
      <c r="J52" s="5">
        <f t="shared" si="1"/>
        <v>0</v>
      </c>
      <c r="K52" s="5">
        <f t="shared" si="2"/>
        <v>0</v>
      </c>
      <c r="L52" s="5">
        <f t="shared" si="3"/>
        <v>0</v>
      </c>
      <c r="M52" s="5">
        <f t="shared" si="4"/>
        <v>0</v>
      </c>
      <c r="N52" s="6">
        <f t="shared" si="5"/>
        <v>0</v>
      </c>
    </row>
    <row r="53" spans="1:14" s="25" customFormat="1" ht="30.95" customHeight="1" x14ac:dyDescent="0.2">
      <c r="A53" s="22">
        <v>34</v>
      </c>
      <c r="B53" s="23" t="s">
        <v>73</v>
      </c>
      <c r="C53" s="24">
        <v>20</v>
      </c>
      <c r="D53" s="24" t="s">
        <v>26</v>
      </c>
      <c r="E53" s="31">
        <v>0</v>
      </c>
      <c r="F53" s="32">
        <v>0</v>
      </c>
      <c r="G53" s="5"/>
      <c r="H53" s="32">
        <v>0</v>
      </c>
      <c r="I53" s="5">
        <f t="shared" si="0"/>
        <v>0</v>
      </c>
      <c r="J53" s="5">
        <f t="shared" si="1"/>
        <v>0</v>
      </c>
      <c r="K53" s="5">
        <f>ROUND(E53*C53,0)</f>
        <v>0</v>
      </c>
      <c r="L53" s="5">
        <f t="shared" si="3"/>
        <v>0</v>
      </c>
      <c r="M53" s="5">
        <f t="shared" si="4"/>
        <v>0</v>
      </c>
      <c r="N53" s="6">
        <f t="shared" si="5"/>
        <v>0</v>
      </c>
    </row>
    <row r="54" spans="1:14" s="25" customFormat="1" ht="30.95" customHeight="1" x14ac:dyDescent="0.2">
      <c r="A54" s="22">
        <v>35</v>
      </c>
      <c r="B54" s="23" t="s">
        <v>74</v>
      </c>
      <c r="C54" s="24">
        <v>2</v>
      </c>
      <c r="D54" s="24" t="s">
        <v>26</v>
      </c>
      <c r="E54" s="31">
        <v>0</v>
      </c>
      <c r="F54" s="32">
        <v>0</v>
      </c>
      <c r="G54" s="5"/>
      <c r="H54" s="32">
        <v>0</v>
      </c>
      <c r="I54" s="5">
        <f t="shared" si="0"/>
        <v>0</v>
      </c>
      <c r="J54" s="5">
        <f t="shared" si="1"/>
        <v>0</v>
      </c>
      <c r="K54" s="5">
        <f t="shared" si="2"/>
        <v>0</v>
      </c>
      <c r="L54" s="5">
        <f t="shared" si="3"/>
        <v>0</v>
      </c>
      <c r="M54" s="5">
        <f t="shared" si="4"/>
        <v>0</v>
      </c>
      <c r="N54" s="6">
        <f t="shared" si="5"/>
        <v>0</v>
      </c>
    </row>
    <row r="55" spans="1:14" s="25" customFormat="1" ht="30.95" customHeight="1" x14ac:dyDescent="0.2">
      <c r="A55" s="22">
        <v>36</v>
      </c>
      <c r="B55" s="23" t="s">
        <v>75</v>
      </c>
      <c r="C55" s="24">
        <v>2</v>
      </c>
      <c r="D55" s="24" t="s">
        <v>26</v>
      </c>
      <c r="E55" s="31">
        <v>0</v>
      </c>
      <c r="F55" s="32">
        <v>0</v>
      </c>
      <c r="G55" s="5"/>
      <c r="H55" s="32">
        <v>0</v>
      </c>
      <c r="I55" s="5">
        <f t="shared" si="0"/>
        <v>0</v>
      </c>
      <c r="J55" s="5">
        <f t="shared" si="1"/>
        <v>0</v>
      </c>
      <c r="K55" s="5">
        <f t="shared" si="2"/>
        <v>0</v>
      </c>
      <c r="L55" s="5">
        <f t="shared" si="3"/>
        <v>0</v>
      </c>
      <c r="M55" s="5">
        <f t="shared" si="4"/>
        <v>0</v>
      </c>
      <c r="N55" s="6">
        <f t="shared" si="5"/>
        <v>0</v>
      </c>
    </row>
    <row r="56" spans="1:14" s="21" customFormat="1" ht="42" customHeight="1" thickBot="1" x14ac:dyDescent="0.3">
      <c r="A56" s="26"/>
      <c r="B56" s="66"/>
      <c r="C56" s="66"/>
      <c r="D56" s="66"/>
      <c r="E56" s="66"/>
      <c r="F56" s="66"/>
      <c r="G56" s="66"/>
      <c r="H56" s="66"/>
      <c r="I56" s="66"/>
      <c r="J56" s="66"/>
      <c r="K56" s="67"/>
      <c r="L56" s="68" t="s">
        <v>27</v>
      </c>
      <c r="M56" s="68"/>
      <c r="N56" s="2">
        <f>SUMIF(F:F,0%,K:K)</f>
        <v>0</v>
      </c>
    </row>
    <row r="57" spans="1:14" s="21" customFormat="1" ht="39" customHeight="1" x14ac:dyDescent="0.2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5"/>
      <c r="L57" s="35" t="s">
        <v>28</v>
      </c>
      <c r="M57" s="35"/>
      <c r="N57" s="3">
        <f>SUMIF(F:F,5%,K:K)</f>
        <v>0</v>
      </c>
    </row>
    <row r="58" spans="1:14" s="21" customFormat="1" ht="26.45" customHeight="1" x14ac:dyDescent="0.2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7"/>
      <c r="L58" s="35" t="s">
        <v>29</v>
      </c>
      <c r="M58" s="35"/>
      <c r="N58" s="3">
        <f>SUMIF(F:F,19%,K:K)</f>
        <v>0</v>
      </c>
    </row>
    <row r="59" spans="1:14" s="21" customFormat="1" ht="26.45" customHeight="1" x14ac:dyDescent="0.2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7"/>
      <c r="L59" s="36" t="s">
        <v>22</v>
      </c>
      <c r="M59" s="37"/>
      <c r="N59" s="4">
        <f>SUM(N56:N58)</f>
        <v>0</v>
      </c>
    </row>
    <row r="60" spans="1:14" s="21" customFormat="1" ht="26.45" customHeight="1" x14ac:dyDescent="0.2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7"/>
      <c r="L60" s="38" t="s">
        <v>30</v>
      </c>
      <c r="M60" s="39"/>
      <c r="N60" s="3">
        <f>SUMIF(F:F,5%,L:L)</f>
        <v>0</v>
      </c>
    </row>
    <row r="61" spans="1:14" s="21" customFormat="1" ht="26.45" customHeight="1" x14ac:dyDescent="0.2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7"/>
      <c r="L61" s="38" t="s">
        <v>31</v>
      </c>
      <c r="M61" s="39"/>
      <c r="N61" s="3">
        <f>SUMIF(F:F,19%,L:L)</f>
        <v>0</v>
      </c>
    </row>
    <row r="62" spans="1:14" s="21" customFormat="1" ht="26.45" customHeight="1" x14ac:dyDescent="0.2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7"/>
      <c r="L62" s="36" t="s">
        <v>32</v>
      </c>
      <c r="M62" s="37"/>
      <c r="N62" s="4">
        <f>SUM(N60:N61)</f>
        <v>0</v>
      </c>
    </row>
    <row r="63" spans="1:14" s="21" customFormat="1" ht="26.45" customHeight="1" x14ac:dyDescent="0.2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7"/>
      <c r="L63" s="40" t="s">
        <v>33</v>
      </c>
      <c r="M63" s="41"/>
      <c r="N63" s="3">
        <f>ROUND(SUM(M20:M55),0)</f>
        <v>0</v>
      </c>
    </row>
    <row r="64" spans="1:14" s="21" customFormat="1" ht="26.45" customHeight="1" x14ac:dyDescent="0.2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7"/>
      <c r="L64" s="42" t="s">
        <v>34</v>
      </c>
      <c r="M64" s="43"/>
      <c r="N64" s="4">
        <f>SUM(N63)</f>
        <v>0</v>
      </c>
    </row>
    <row r="65" spans="1:14" s="21" customFormat="1" ht="26.45" customHeight="1" x14ac:dyDescent="0.2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9"/>
      <c r="L65" s="42" t="s">
        <v>35</v>
      </c>
      <c r="M65" s="43"/>
      <c r="N65" s="4">
        <f>+N59+N62+N64</f>
        <v>0</v>
      </c>
    </row>
    <row r="67" spans="1:14" x14ac:dyDescent="0.2">
      <c r="A67" s="34"/>
      <c r="B67" s="34"/>
      <c r="C67" s="34"/>
      <c r="D67" s="34"/>
    </row>
    <row r="68" spans="1:14" x14ac:dyDescent="0.2">
      <c r="A68" s="34"/>
      <c r="B68" s="34"/>
      <c r="C68" s="34"/>
      <c r="D68" s="34"/>
    </row>
    <row r="69" spans="1:14" ht="90.6" customHeight="1" x14ac:dyDescent="0.2">
      <c r="A69" s="34"/>
      <c r="B69" s="34"/>
      <c r="C69" s="34"/>
      <c r="D69" s="34"/>
    </row>
    <row r="70" spans="1:14" ht="15" thickBot="1" x14ac:dyDescent="0.25">
      <c r="A70" s="34"/>
      <c r="B70" s="34"/>
      <c r="C70" s="34"/>
      <c r="D70" s="34"/>
    </row>
    <row r="71" spans="1:14" ht="15" x14ac:dyDescent="0.2">
      <c r="B71" s="28" t="s">
        <v>36</v>
      </c>
    </row>
    <row r="73" spans="1:14" x14ac:dyDescent="0.2">
      <c r="A73" s="29" t="s">
        <v>37</v>
      </c>
    </row>
  </sheetData>
  <sheetProtection algorithmName="SHA-512" hashValue="QOKZsxDF1Do+eEouehS1/NIVydQLIBFgxqM132vbG05d2ELS+aJrBaYCq/fwi0+C1XBXDjDJwSgfkLYIAeNg3w==" saltValue="BWtiCMAoYG14qSwVn2UbTg==" spinCount="100000" sheet="1" scenarios="1" selectLockedCells="1"/>
  <dataConsolidate/>
  <mergeCells count="25">
    <mergeCell ref="B56:K56"/>
    <mergeCell ref="L56:M56"/>
    <mergeCell ref="C14:F14"/>
    <mergeCell ref="C16:F16"/>
    <mergeCell ref="C12:F12"/>
    <mergeCell ref="A12:B16"/>
    <mergeCell ref="M2:N5"/>
    <mergeCell ref="A10:B10"/>
    <mergeCell ref="A2:A5"/>
    <mergeCell ref="B2:L2"/>
    <mergeCell ref="B3:L3"/>
    <mergeCell ref="B4:L5"/>
    <mergeCell ref="E10:G10"/>
    <mergeCell ref="K10:M10"/>
    <mergeCell ref="A67:D70"/>
    <mergeCell ref="L58:M58"/>
    <mergeCell ref="L59:M59"/>
    <mergeCell ref="L60:M60"/>
    <mergeCell ref="L61:M61"/>
    <mergeCell ref="L63:M63"/>
    <mergeCell ref="L64:M64"/>
    <mergeCell ref="A57:K65"/>
    <mergeCell ref="L62:M62"/>
    <mergeCell ref="L65:M65"/>
    <mergeCell ref="L57:M57"/>
  </mergeCells>
  <dataValidations count="1">
    <dataValidation type="whole" allowBlank="1" showInputMessage="1" showErrorMessage="1" sqref="E20:E55">
      <formula1>0</formula1>
      <formula2>1E+40</formula2>
    </dataValidation>
  </dataValidations>
  <pageMargins left="0.70866141732283472" right="0.70866141732283472" top="0.74803149606299213" bottom="0.74803149606299213" header="0.31496062992125984" footer="0.31496062992125984"/>
  <pageSetup paperSize="5" scale="2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Hoja2!$G$5:$G$7</xm:f>
          </x14:formula1>
          <xm:sqref>H20:H55</xm:sqref>
        </x14:dataValidation>
        <x14:dataValidation type="list" allowBlank="1" showInputMessage="1" showErrorMessage="1">
          <x14:formula1>
            <xm:f>Hoja2!$E$5:$E$7</xm:f>
          </x14:formula1>
          <xm:sqref>F20:F55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G7"/>
  <sheetViews>
    <sheetView workbookViewId="0">
      <selection activeCell="E5" sqref="E5"/>
    </sheetView>
  </sheetViews>
  <sheetFormatPr baseColWidth="10" defaultColWidth="11.42578125" defaultRowHeight="15" x14ac:dyDescent="0.25"/>
  <sheetData>
    <row r="5" spans="5:7" x14ac:dyDescent="0.25">
      <c r="E5" s="7">
        <v>0</v>
      </c>
      <c r="G5" s="7">
        <v>0</v>
      </c>
    </row>
    <row r="6" spans="5:7" x14ac:dyDescent="0.25">
      <c r="E6" s="7">
        <v>0.05</v>
      </c>
      <c r="G6" s="7">
        <v>0.04</v>
      </c>
    </row>
    <row r="7" spans="5:7" x14ac:dyDescent="0.25">
      <c r="E7" s="7">
        <v>0.19</v>
      </c>
      <c r="G7" s="7">
        <v>0.08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HERNAN DARIO GONZALEZ MOLINA</dc:creator>
  <cp:keywords/>
  <dc:description/>
  <cp:lastModifiedBy>MARIO CASTILLO</cp:lastModifiedBy>
  <cp:revision/>
  <dcterms:created xsi:type="dcterms:W3CDTF">2017-04-28T13:22:52Z</dcterms:created>
  <dcterms:modified xsi:type="dcterms:W3CDTF">2022-12-02T20:43:29Z</dcterms:modified>
  <cp:category/>
  <cp:contentStatus/>
</cp:coreProperties>
</file>