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mayerly.garzon\Desktop\UNIVERSIDAD\5. INVITACION 161. ABS 91\ANEXOS PUBLICAR INVITACION\"/>
    </mc:Choice>
  </mc:AlternateContent>
  <xr:revisionPtr revIDLastSave="0" documentId="8_{7C6A9676-C271-46D5-8EC6-938FA706AF9C}" xr6:coauthVersionLast="47" xr6:coauthVersionMax="47"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Hoja1!$A$1:$O$332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16" i="1" l="1"/>
  <c r="N319" i="1"/>
  <c r="G160" i="1" l="1"/>
  <c r="J160" i="1" s="1"/>
  <c r="I160" i="1"/>
  <c r="K160" i="1"/>
  <c r="G161" i="1"/>
  <c r="I161" i="1"/>
  <c r="K161" i="1"/>
  <c r="G162" i="1"/>
  <c r="I162" i="1"/>
  <c r="K162" i="1"/>
  <c r="M162" i="1" s="1"/>
  <c r="G163" i="1"/>
  <c r="I163" i="1"/>
  <c r="J163" i="1" s="1"/>
  <c r="K163" i="1"/>
  <c r="L163" i="1" s="1"/>
  <c r="G164" i="1"/>
  <c r="I164" i="1"/>
  <c r="K164" i="1"/>
  <c r="G165" i="1"/>
  <c r="I165" i="1"/>
  <c r="K165" i="1"/>
  <c r="L165" i="1" s="1"/>
  <c r="G166" i="1"/>
  <c r="I166" i="1"/>
  <c r="K166" i="1"/>
  <c r="L166" i="1" s="1"/>
  <c r="G167" i="1"/>
  <c r="I167" i="1"/>
  <c r="K167" i="1"/>
  <c r="L167" i="1" s="1"/>
  <c r="M167" i="1"/>
  <c r="G168" i="1"/>
  <c r="I168" i="1"/>
  <c r="K168" i="1"/>
  <c r="G169" i="1"/>
  <c r="I169" i="1"/>
  <c r="K169" i="1"/>
  <c r="L169" i="1" s="1"/>
  <c r="G170" i="1"/>
  <c r="I170" i="1"/>
  <c r="K170" i="1"/>
  <c r="L170" i="1" s="1"/>
  <c r="G171" i="1"/>
  <c r="J171" i="1" s="1"/>
  <c r="I171" i="1"/>
  <c r="K171" i="1"/>
  <c r="L171" i="1" s="1"/>
  <c r="G172" i="1"/>
  <c r="J172" i="1" s="1"/>
  <c r="I172" i="1"/>
  <c r="K172" i="1"/>
  <c r="G173" i="1"/>
  <c r="J173" i="1" s="1"/>
  <c r="I173" i="1"/>
  <c r="K173" i="1"/>
  <c r="L173" i="1" s="1"/>
  <c r="G174" i="1"/>
  <c r="J174" i="1" s="1"/>
  <c r="I174" i="1"/>
  <c r="K174" i="1"/>
  <c r="M174" i="1" s="1"/>
  <c r="L174" i="1"/>
  <c r="G175" i="1"/>
  <c r="I175" i="1"/>
  <c r="J175" i="1" s="1"/>
  <c r="K175" i="1"/>
  <c r="M175" i="1" s="1"/>
  <c r="G176" i="1"/>
  <c r="I176" i="1"/>
  <c r="K176" i="1"/>
  <c r="G177" i="1"/>
  <c r="I177" i="1"/>
  <c r="K177" i="1"/>
  <c r="G178" i="1"/>
  <c r="I178" i="1"/>
  <c r="K178" i="1"/>
  <c r="L178" i="1" s="1"/>
  <c r="G179" i="1"/>
  <c r="I179" i="1"/>
  <c r="K179" i="1"/>
  <c r="L179" i="1"/>
  <c r="M179" i="1"/>
  <c r="G180" i="1"/>
  <c r="I180" i="1"/>
  <c r="K180" i="1"/>
  <c r="G181" i="1"/>
  <c r="I181" i="1"/>
  <c r="K181" i="1"/>
  <c r="L181" i="1" s="1"/>
  <c r="G182" i="1"/>
  <c r="I182" i="1"/>
  <c r="K182" i="1"/>
  <c r="L182" i="1" s="1"/>
  <c r="G183" i="1"/>
  <c r="I183" i="1"/>
  <c r="K183" i="1"/>
  <c r="M183" i="1" s="1"/>
  <c r="L183" i="1"/>
  <c r="G184" i="1"/>
  <c r="I184" i="1"/>
  <c r="J184" i="1" s="1"/>
  <c r="K184" i="1"/>
  <c r="G185" i="1"/>
  <c r="I185" i="1"/>
  <c r="K185" i="1"/>
  <c r="L185" i="1"/>
  <c r="G186" i="1"/>
  <c r="I186" i="1"/>
  <c r="K186" i="1"/>
  <c r="M186" i="1" s="1"/>
  <c r="G187" i="1"/>
  <c r="J187" i="1" s="1"/>
  <c r="I187" i="1"/>
  <c r="K187" i="1"/>
  <c r="L187" i="1"/>
  <c r="N187" i="1" s="1"/>
  <c r="M187" i="1"/>
  <c r="G188" i="1"/>
  <c r="J188" i="1" s="1"/>
  <c r="I188" i="1"/>
  <c r="K188" i="1"/>
  <c r="G189" i="1"/>
  <c r="I189" i="1"/>
  <c r="K189" i="1"/>
  <c r="L189" i="1" s="1"/>
  <c r="G190" i="1"/>
  <c r="I190" i="1"/>
  <c r="K190" i="1"/>
  <c r="M190" i="1" s="1"/>
  <c r="L190" i="1"/>
  <c r="G191" i="1"/>
  <c r="I191" i="1"/>
  <c r="K191" i="1"/>
  <c r="L191" i="1" s="1"/>
  <c r="G192" i="1"/>
  <c r="I192" i="1"/>
  <c r="K192" i="1"/>
  <c r="G193" i="1"/>
  <c r="I193" i="1"/>
  <c r="K193" i="1"/>
  <c r="G194" i="1"/>
  <c r="I194" i="1"/>
  <c r="K194" i="1"/>
  <c r="L194" i="1" s="1"/>
  <c r="G195" i="1"/>
  <c r="I195" i="1"/>
  <c r="J195" i="1" s="1"/>
  <c r="K195" i="1"/>
  <c r="L195" i="1"/>
  <c r="M195" i="1"/>
  <c r="G196" i="1"/>
  <c r="I196" i="1"/>
  <c r="K196" i="1"/>
  <c r="G197" i="1"/>
  <c r="J197" i="1" s="1"/>
  <c r="I197" i="1"/>
  <c r="K197" i="1"/>
  <c r="L197" i="1" s="1"/>
  <c r="G198" i="1"/>
  <c r="I198" i="1"/>
  <c r="K198" i="1"/>
  <c r="L198" i="1" s="1"/>
  <c r="G199" i="1"/>
  <c r="I199" i="1"/>
  <c r="K199" i="1"/>
  <c r="M199" i="1" s="1"/>
  <c r="N199" i="1" s="1"/>
  <c r="L199" i="1"/>
  <c r="G200" i="1"/>
  <c r="J200" i="1" s="1"/>
  <c r="I200" i="1"/>
  <c r="K200" i="1"/>
  <c r="L200" i="1" s="1"/>
  <c r="G201" i="1"/>
  <c r="J201" i="1" s="1"/>
  <c r="I201" i="1"/>
  <c r="K201" i="1"/>
  <c r="G202" i="1"/>
  <c r="I202" i="1"/>
  <c r="K202" i="1"/>
  <c r="L202" i="1" s="1"/>
  <c r="G203" i="1"/>
  <c r="I203" i="1"/>
  <c r="K203" i="1"/>
  <c r="L203" i="1" s="1"/>
  <c r="G204" i="1"/>
  <c r="I204" i="1"/>
  <c r="J204" i="1" s="1"/>
  <c r="K204" i="1"/>
  <c r="L204" i="1" s="1"/>
  <c r="M204" i="1"/>
  <c r="G205" i="1"/>
  <c r="I205" i="1"/>
  <c r="K205" i="1"/>
  <c r="G206" i="1"/>
  <c r="I206" i="1"/>
  <c r="K206" i="1"/>
  <c r="L206" i="1" s="1"/>
  <c r="G207" i="1"/>
  <c r="I207" i="1"/>
  <c r="K207" i="1"/>
  <c r="L207" i="1" s="1"/>
  <c r="G208" i="1"/>
  <c r="I208" i="1"/>
  <c r="K208" i="1"/>
  <c r="L208" i="1" s="1"/>
  <c r="G209" i="1"/>
  <c r="J209" i="1" s="1"/>
  <c r="I209" i="1"/>
  <c r="K209" i="1"/>
  <c r="G210" i="1"/>
  <c r="I210" i="1"/>
  <c r="K210" i="1"/>
  <c r="L210" i="1" s="1"/>
  <c r="G211" i="1"/>
  <c r="I211" i="1"/>
  <c r="K211" i="1"/>
  <c r="M211" i="1" s="1"/>
  <c r="L211" i="1"/>
  <c r="G212" i="1"/>
  <c r="I212" i="1"/>
  <c r="J212" i="1" s="1"/>
  <c r="K212" i="1"/>
  <c r="L212" i="1" s="1"/>
  <c r="G213" i="1"/>
  <c r="J213" i="1" s="1"/>
  <c r="I213" i="1"/>
  <c r="K213" i="1"/>
  <c r="G214" i="1"/>
  <c r="I214" i="1"/>
  <c r="K214" i="1"/>
  <c r="L214" i="1" s="1"/>
  <c r="G215" i="1"/>
  <c r="J215" i="1" s="1"/>
  <c r="I215" i="1"/>
  <c r="K215" i="1"/>
  <c r="L215" i="1" s="1"/>
  <c r="M215" i="1"/>
  <c r="G216" i="1"/>
  <c r="I216" i="1"/>
  <c r="K216" i="1"/>
  <c r="L216" i="1" s="1"/>
  <c r="G217" i="1"/>
  <c r="I217" i="1"/>
  <c r="K217" i="1"/>
  <c r="G218" i="1"/>
  <c r="I218" i="1"/>
  <c r="K218" i="1"/>
  <c r="L218" i="1" s="1"/>
  <c r="G219" i="1"/>
  <c r="I219" i="1"/>
  <c r="K219" i="1"/>
  <c r="L219" i="1" s="1"/>
  <c r="G220" i="1"/>
  <c r="I220" i="1"/>
  <c r="K220" i="1"/>
  <c r="L220" i="1" s="1"/>
  <c r="N220" i="1" s="1"/>
  <c r="M220" i="1"/>
  <c r="G221" i="1"/>
  <c r="I221" i="1"/>
  <c r="K221" i="1"/>
  <c r="G222" i="1"/>
  <c r="I222" i="1"/>
  <c r="K222" i="1"/>
  <c r="L222" i="1" s="1"/>
  <c r="G223" i="1"/>
  <c r="I223" i="1"/>
  <c r="K223" i="1"/>
  <c r="L223" i="1" s="1"/>
  <c r="G224" i="1"/>
  <c r="I224" i="1"/>
  <c r="K224" i="1"/>
  <c r="L224" i="1" s="1"/>
  <c r="G225" i="1"/>
  <c r="I225" i="1"/>
  <c r="J225" i="1" s="1"/>
  <c r="K225" i="1"/>
  <c r="G226" i="1"/>
  <c r="I226" i="1"/>
  <c r="K226" i="1"/>
  <c r="L226" i="1" s="1"/>
  <c r="G227" i="1"/>
  <c r="I227" i="1"/>
  <c r="K227" i="1"/>
  <c r="M227" i="1" s="1"/>
  <c r="N227" i="1" s="1"/>
  <c r="L227" i="1"/>
  <c r="G228" i="1"/>
  <c r="I228" i="1"/>
  <c r="K228" i="1"/>
  <c r="L228" i="1" s="1"/>
  <c r="G229" i="1"/>
  <c r="J229" i="1" s="1"/>
  <c r="I229" i="1"/>
  <c r="K229" i="1"/>
  <c r="L229" i="1" s="1"/>
  <c r="G230" i="1"/>
  <c r="I230" i="1"/>
  <c r="K230" i="1"/>
  <c r="M230" i="1" s="1"/>
  <c r="G231" i="1"/>
  <c r="I231" i="1"/>
  <c r="K231" i="1"/>
  <c r="L231" i="1" s="1"/>
  <c r="G232" i="1"/>
  <c r="I232" i="1"/>
  <c r="K232" i="1"/>
  <c r="L232" i="1" s="1"/>
  <c r="M232" i="1"/>
  <c r="N232" i="1" s="1"/>
  <c r="G233" i="1"/>
  <c r="J233" i="1" s="1"/>
  <c r="I233" i="1"/>
  <c r="K233" i="1"/>
  <c r="L233" i="1"/>
  <c r="G234" i="1"/>
  <c r="I234" i="1"/>
  <c r="K234" i="1"/>
  <c r="M234" i="1" s="1"/>
  <c r="G235" i="1"/>
  <c r="I235" i="1"/>
  <c r="K235" i="1"/>
  <c r="L235" i="1" s="1"/>
  <c r="M235" i="1"/>
  <c r="G236" i="1"/>
  <c r="I236" i="1"/>
  <c r="K236" i="1"/>
  <c r="L236" i="1" s="1"/>
  <c r="G237" i="1"/>
  <c r="J237" i="1" s="1"/>
  <c r="I237" i="1"/>
  <c r="K237" i="1"/>
  <c r="L237" i="1" s="1"/>
  <c r="G238" i="1"/>
  <c r="I238" i="1"/>
  <c r="K238" i="1"/>
  <c r="M238" i="1"/>
  <c r="G239" i="1"/>
  <c r="I239" i="1"/>
  <c r="K239" i="1"/>
  <c r="L239" i="1" s="1"/>
  <c r="M239" i="1"/>
  <c r="G240" i="1"/>
  <c r="I240" i="1"/>
  <c r="J240" i="1"/>
  <c r="K240" i="1"/>
  <c r="L240" i="1" s="1"/>
  <c r="M240" i="1"/>
  <c r="N240" i="1" s="1"/>
  <c r="G241" i="1"/>
  <c r="I241" i="1"/>
  <c r="J241" i="1" s="1"/>
  <c r="K241" i="1"/>
  <c r="L241" i="1" s="1"/>
  <c r="G242" i="1"/>
  <c r="I242" i="1"/>
  <c r="K242" i="1"/>
  <c r="M242" i="1"/>
  <c r="G243" i="1"/>
  <c r="I243" i="1"/>
  <c r="K243" i="1"/>
  <c r="M243" i="1" s="1"/>
  <c r="G244" i="1"/>
  <c r="I244" i="1"/>
  <c r="K244" i="1"/>
  <c r="L244" i="1" s="1"/>
  <c r="M244" i="1"/>
  <c r="N244" i="1" s="1"/>
  <c r="G245" i="1"/>
  <c r="J245" i="1" s="1"/>
  <c r="I245" i="1"/>
  <c r="K245" i="1"/>
  <c r="M245" i="1" s="1"/>
  <c r="G246" i="1"/>
  <c r="I246" i="1"/>
  <c r="K246" i="1"/>
  <c r="L246" i="1" s="1"/>
  <c r="G247" i="1"/>
  <c r="I247" i="1"/>
  <c r="K247" i="1"/>
  <c r="L247" i="1" s="1"/>
  <c r="M247" i="1"/>
  <c r="G248" i="1"/>
  <c r="I248" i="1"/>
  <c r="K248" i="1"/>
  <c r="L248" i="1" s="1"/>
  <c r="G249" i="1"/>
  <c r="I249" i="1"/>
  <c r="K249" i="1"/>
  <c r="M249" i="1" s="1"/>
  <c r="G250" i="1"/>
  <c r="I250" i="1"/>
  <c r="K250" i="1"/>
  <c r="L250" i="1" s="1"/>
  <c r="G251" i="1"/>
  <c r="J251" i="1" s="1"/>
  <c r="I251" i="1"/>
  <c r="K251" i="1"/>
  <c r="L251" i="1" s="1"/>
  <c r="G252" i="1"/>
  <c r="I252" i="1"/>
  <c r="J252" i="1" s="1"/>
  <c r="K252" i="1"/>
  <c r="L252" i="1" s="1"/>
  <c r="G253" i="1"/>
  <c r="I253" i="1"/>
  <c r="K253" i="1"/>
  <c r="M253" i="1" s="1"/>
  <c r="L253" i="1"/>
  <c r="N253" i="1" s="1"/>
  <c r="G254" i="1"/>
  <c r="J254" i="1" s="1"/>
  <c r="I254" i="1"/>
  <c r="K254" i="1"/>
  <c r="L254" i="1"/>
  <c r="M254" i="1"/>
  <c r="G255" i="1"/>
  <c r="J255" i="1" s="1"/>
  <c r="I255" i="1"/>
  <c r="K255" i="1"/>
  <c r="L255" i="1"/>
  <c r="M255" i="1"/>
  <c r="G256" i="1"/>
  <c r="J256" i="1" s="1"/>
  <c r="I256" i="1"/>
  <c r="K256" i="1"/>
  <c r="L256" i="1" s="1"/>
  <c r="G257" i="1"/>
  <c r="I257" i="1"/>
  <c r="K257" i="1"/>
  <c r="M257" i="1" s="1"/>
  <c r="L257" i="1"/>
  <c r="N257" i="1" s="1"/>
  <c r="G258" i="1"/>
  <c r="I258" i="1"/>
  <c r="K258" i="1"/>
  <c r="L258" i="1" s="1"/>
  <c r="G259" i="1"/>
  <c r="I259" i="1"/>
  <c r="K259" i="1"/>
  <c r="L259" i="1" s="1"/>
  <c r="G260" i="1"/>
  <c r="J260" i="1" s="1"/>
  <c r="I260" i="1"/>
  <c r="K260" i="1"/>
  <c r="L260" i="1" s="1"/>
  <c r="M260" i="1"/>
  <c r="G261" i="1"/>
  <c r="I261" i="1"/>
  <c r="K261" i="1"/>
  <c r="M261" i="1" s="1"/>
  <c r="G262" i="1"/>
  <c r="J262" i="1" s="1"/>
  <c r="I262" i="1"/>
  <c r="K262" i="1"/>
  <c r="M262" i="1" s="1"/>
  <c r="G263" i="1"/>
  <c r="I263" i="1"/>
  <c r="K263" i="1"/>
  <c r="M263" i="1" s="1"/>
  <c r="L263" i="1"/>
  <c r="G264" i="1"/>
  <c r="J264" i="1" s="1"/>
  <c r="I264" i="1"/>
  <c r="K264" i="1"/>
  <c r="L264" i="1" s="1"/>
  <c r="M264" i="1"/>
  <c r="G265" i="1"/>
  <c r="I265" i="1"/>
  <c r="K265" i="1"/>
  <c r="M265" i="1" s="1"/>
  <c r="G266" i="1"/>
  <c r="I266" i="1"/>
  <c r="K266" i="1"/>
  <c r="M266" i="1" s="1"/>
  <c r="G267" i="1"/>
  <c r="I267" i="1"/>
  <c r="K267" i="1"/>
  <c r="L267" i="1" s="1"/>
  <c r="G268" i="1"/>
  <c r="I268" i="1"/>
  <c r="K268" i="1"/>
  <c r="M268" i="1" s="1"/>
  <c r="L268" i="1"/>
  <c r="G269" i="1"/>
  <c r="J269" i="1" s="1"/>
  <c r="I269" i="1"/>
  <c r="K269" i="1"/>
  <c r="L269" i="1" s="1"/>
  <c r="G270" i="1"/>
  <c r="I270" i="1"/>
  <c r="K270" i="1"/>
  <c r="M270" i="1" s="1"/>
  <c r="L270" i="1"/>
  <c r="G271" i="1"/>
  <c r="J271" i="1" s="1"/>
  <c r="I271" i="1"/>
  <c r="K271" i="1"/>
  <c r="L271" i="1" s="1"/>
  <c r="G272" i="1"/>
  <c r="I272" i="1"/>
  <c r="K272" i="1"/>
  <c r="M272" i="1" s="1"/>
  <c r="G273" i="1"/>
  <c r="I273" i="1"/>
  <c r="K273" i="1"/>
  <c r="L273" i="1" s="1"/>
  <c r="G274" i="1"/>
  <c r="I274" i="1"/>
  <c r="K274" i="1"/>
  <c r="L274" i="1" s="1"/>
  <c r="G275" i="1"/>
  <c r="I275" i="1"/>
  <c r="K275" i="1"/>
  <c r="L275" i="1" s="1"/>
  <c r="G276" i="1"/>
  <c r="J276" i="1" s="1"/>
  <c r="I276" i="1"/>
  <c r="K276" i="1"/>
  <c r="M276" i="1" s="1"/>
  <c r="G277" i="1"/>
  <c r="I277" i="1"/>
  <c r="K277" i="1"/>
  <c r="L277" i="1" s="1"/>
  <c r="G278" i="1"/>
  <c r="I278" i="1"/>
  <c r="K278" i="1"/>
  <c r="L278" i="1" s="1"/>
  <c r="M278" i="1"/>
  <c r="G279" i="1"/>
  <c r="I279" i="1"/>
  <c r="J279" i="1" s="1"/>
  <c r="K279" i="1"/>
  <c r="L279" i="1" s="1"/>
  <c r="G280" i="1"/>
  <c r="I280" i="1"/>
  <c r="K280" i="1"/>
  <c r="M280" i="1" s="1"/>
  <c r="L280" i="1"/>
  <c r="G281" i="1"/>
  <c r="I281" i="1"/>
  <c r="K281" i="1"/>
  <c r="L281" i="1" s="1"/>
  <c r="G282" i="1"/>
  <c r="J282" i="1" s="1"/>
  <c r="I282" i="1"/>
  <c r="K282" i="1"/>
  <c r="M282" i="1" s="1"/>
  <c r="L282" i="1"/>
  <c r="G283" i="1"/>
  <c r="I283" i="1"/>
  <c r="J283" i="1" s="1"/>
  <c r="K283" i="1"/>
  <c r="L283" i="1" s="1"/>
  <c r="G284" i="1"/>
  <c r="I284" i="1"/>
  <c r="K284" i="1"/>
  <c r="M284" i="1" s="1"/>
  <c r="G285" i="1"/>
  <c r="I285" i="1"/>
  <c r="K285" i="1"/>
  <c r="M285" i="1" s="1"/>
  <c r="L285" i="1"/>
  <c r="G286" i="1"/>
  <c r="I286" i="1"/>
  <c r="K286" i="1"/>
  <c r="L286" i="1" s="1"/>
  <c r="M286" i="1"/>
  <c r="G287" i="1"/>
  <c r="J287" i="1" s="1"/>
  <c r="I287" i="1"/>
  <c r="K287" i="1"/>
  <c r="L287" i="1" s="1"/>
  <c r="G288" i="1"/>
  <c r="I288" i="1"/>
  <c r="K288" i="1"/>
  <c r="M288" i="1" s="1"/>
  <c r="G289" i="1"/>
  <c r="I289" i="1"/>
  <c r="K289" i="1"/>
  <c r="L289" i="1" s="1"/>
  <c r="G290" i="1"/>
  <c r="J290" i="1" s="1"/>
  <c r="I290" i="1"/>
  <c r="K290" i="1"/>
  <c r="L290" i="1" s="1"/>
  <c r="M290" i="1"/>
  <c r="G291" i="1"/>
  <c r="I291" i="1"/>
  <c r="K291" i="1"/>
  <c r="L291" i="1" s="1"/>
  <c r="G292" i="1"/>
  <c r="I292" i="1"/>
  <c r="K292" i="1"/>
  <c r="M292" i="1" s="1"/>
  <c r="L292" i="1"/>
  <c r="G293" i="1"/>
  <c r="J293" i="1" s="1"/>
  <c r="I293" i="1"/>
  <c r="K293" i="1"/>
  <c r="L293" i="1" s="1"/>
  <c r="G294" i="1"/>
  <c r="I294" i="1"/>
  <c r="K294" i="1"/>
  <c r="M294" i="1" s="1"/>
  <c r="L294" i="1"/>
  <c r="G295" i="1"/>
  <c r="I295" i="1"/>
  <c r="K295" i="1"/>
  <c r="L295" i="1" s="1"/>
  <c r="G296" i="1"/>
  <c r="I296" i="1"/>
  <c r="K296" i="1"/>
  <c r="M296" i="1" s="1"/>
  <c r="G297" i="1"/>
  <c r="I297" i="1"/>
  <c r="K297" i="1"/>
  <c r="L297" i="1"/>
  <c r="M297" i="1"/>
  <c r="G298" i="1"/>
  <c r="I298" i="1"/>
  <c r="K298" i="1"/>
  <c r="L298" i="1" s="1"/>
  <c r="M298" i="1"/>
  <c r="G299" i="1"/>
  <c r="J299" i="1" s="1"/>
  <c r="I299" i="1"/>
  <c r="K299" i="1"/>
  <c r="L299" i="1" s="1"/>
  <c r="G300" i="1"/>
  <c r="J300" i="1" s="1"/>
  <c r="I300" i="1"/>
  <c r="K300" i="1"/>
  <c r="M300" i="1" s="1"/>
  <c r="G301" i="1"/>
  <c r="I301" i="1"/>
  <c r="K301" i="1"/>
  <c r="L301" i="1" s="1"/>
  <c r="G302" i="1"/>
  <c r="I302" i="1"/>
  <c r="K302" i="1"/>
  <c r="L302" i="1" s="1"/>
  <c r="M302" i="1"/>
  <c r="G303" i="1"/>
  <c r="I303" i="1"/>
  <c r="J303" i="1" s="1"/>
  <c r="K303" i="1"/>
  <c r="L303" i="1" s="1"/>
  <c r="G304" i="1"/>
  <c r="I304" i="1"/>
  <c r="K304" i="1"/>
  <c r="M304" i="1" s="1"/>
  <c r="L304" i="1"/>
  <c r="G305" i="1"/>
  <c r="J305" i="1" s="1"/>
  <c r="I305" i="1"/>
  <c r="K305" i="1"/>
  <c r="L305" i="1" s="1"/>
  <c r="G306" i="1"/>
  <c r="J306" i="1" s="1"/>
  <c r="I306" i="1"/>
  <c r="K306" i="1"/>
  <c r="M306" i="1" s="1"/>
  <c r="G307" i="1"/>
  <c r="J307" i="1" s="1"/>
  <c r="I307" i="1"/>
  <c r="K307" i="1"/>
  <c r="L307" i="1" s="1"/>
  <c r="G308" i="1"/>
  <c r="I308" i="1"/>
  <c r="K308" i="1"/>
  <c r="M308" i="1" s="1"/>
  <c r="G309" i="1"/>
  <c r="I309" i="1"/>
  <c r="K309" i="1"/>
  <c r="M309" i="1" s="1"/>
  <c r="L309" i="1"/>
  <c r="G310" i="1"/>
  <c r="I310" i="1"/>
  <c r="K310" i="1"/>
  <c r="L310" i="1" s="1"/>
  <c r="M310" i="1"/>
  <c r="G311" i="1"/>
  <c r="J311" i="1" s="1"/>
  <c r="I311" i="1"/>
  <c r="K311" i="1"/>
  <c r="L311" i="1" s="1"/>
  <c r="G312" i="1"/>
  <c r="J312" i="1" s="1"/>
  <c r="I312" i="1"/>
  <c r="K312" i="1"/>
  <c r="M312" i="1" s="1"/>
  <c r="G313" i="1"/>
  <c r="I313" i="1"/>
  <c r="K313" i="1"/>
  <c r="L313" i="1" s="1"/>
  <c r="G314" i="1"/>
  <c r="I314" i="1"/>
  <c r="K314" i="1"/>
  <c r="L314" i="1" s="1"/>
  <c r="G22" i="1"/>
  <c r="I22" i="1"/>
  <c r="K22" i="1"/>
  <c r="G23" i="1"/>
  <c r="J23" i="1" s="1"/>
  <c r="I23" i="1"/>
  <c r="K23" i="1"/>
  <c r="L23" i="1" s="1"/>
  <c r="G24" i="1"/>
  <c r="I24" i="1"/>
  <c r="K24" i="1"/>
  <c r="M24" i="1" s="1"/>
  <c r="G25" i="1"/>
  <c r="I25" i="1"/>
  <c r="K25" i="1"/>
  <c r="M25" i="1" s="1"/>
  <c r="G26" i="1"/>
  <c r="I26" i="1"/>
  <c r="K26" i="1"/>
  <c r="G27" i="1"/>
  <c r="I27" i="1"/>
  <c r="K27" i="1"/>
  <c r="M27" i="1" s="1"/>
  <c r="G28" i="1"/>
  <c r="I28" i="1"/>
  <c r="K28" i="1"/>
  <c r="M28" i="1" s="1"/>
  <c r="G29" i="1"/>
  <c r="J29" i="1" s="1"/>
  <c r="I29" i="1"/>
  <c r="K29" i="1"/>
  <c r="M29" i="1" s="1"/>
  <c r="G30" i="1"/>
  <c r="I30" i="1"/>
  <c r="K30" i="1"/>
  <c r="G31" i="1"/>
  <c r="J31" i="1" s="1"/>
  <c r="I31" i="1"/>
  <c r="K31" i="1"/>
  <c r="M31" i="1" s="1"/>
  <c r="G32" i="1"/>
  <c r="I32" i="1"/>
  <c r="K32" i="1"/>
  <c r="M32" i="1"/>
  <c r="G33" i="1"/>
  <c r="I33" i="1"/>
  <c r="J33" i="1"/>
  <c r="K33" i="1"/>
  <c r="M33" i="1" s="1"/>
  <c r="G34" i="1"/>
  <c r="I34" i="1"/>
  <c r="K34" i="1"/>
  <c r="G35" i="1"/>
  <c r="I35" i="1"/>
  <c r="K35" i="1"/>
  <c r="M35" i="1" s="1"/>
  <c r="G36" i="1"/>
  <c r="I36" i="1"/>
  <c r="K36" i="1"/>
  <c r="M36" i="1" s="1"/>
  <c r="G37" i="1"/>
  <c r="J37" i="1" s="1"/>
  <c r="I37" i="1"/>
  <c r="K37" i="1"/>
  <c r="M37" i="1" s="1"/>
  <c r="G38" i="1"/>
  <c r="I38" i="1"/>
  <c r="K38" i="1"/>
  <c r="G39" i="1"/>
  <c r="I39" i="1"/>
  <c r="K39" i="1"/>
  <c r="L39" i="1" s="1"/>
  <c r="G40" i="1"/>
  <c r="I40" i="1"/>
  <c r="K40" i="1"/>
  <c r="M40" i="1" s="1"/>
  <c r="G41" i="1"/>
  <c r="I41" i="1"/>
  <c r="K41" i="1"/>
  <c r="M41" i="1" s="1"/>
  <c r="G42" i="1"/>
  <c r="I42" i="1"/>
  <c r="K42" i="1"/>
  <c r="G43" i="1"/>
  <c r="I43" i="1"/>
  <c r="K43" i="1"/>
  <c r="L43" i="1" s="1"/>
  <c r="G44" i="1"/>
  <c r="I44" i="1"/>
  <c r="K44" i="1"/>
  <c r="M44" i="1"/>
  <c r="G45" i="1"/>
  <c r="I45" i="1"/>
  <c r="K45" i="1"/>
  <c r="M45" i="1" s="1"/>
  <c r="L45" i="1"/>
  <c r="G46" i="1"/>
  <c r="I46" i="1"/>
  <c r="K46" i="1"/>
  <c r="G47" i="1"/>
  <c r="J47" i="1" s="1"/>
  <c r="I47" i="1"/>
  <c r="K47" i="1"/>
  <c r="L47" i="1"/>
  <c r="N47" i="1" s="1"/>
  <c r="M47" i="1"/>
  <c r="G48" i="1"/>
  <c r="I48" i="1"/>
  <c r="K48" i="1"/>
  <c r="M48" i="1" s="1"/>
  <c r="G49" i="1"/>
  <c r="I49" i="1"/>
  <c r="J49" i="1" s="1"/>
  <c r="K49" i="1"/>
  <c r="M49" i="1" s="1"/>
  <c r="G50" i="1"/>
  <c r="I50" i="1"/>
  <c r="K50" i="1"/>
  <c r="G51" i="1"/>
  <c r="J51" i="1" s="1"/>
  <c r="I51" i="1"/>
  <c r="K51" i="1"/>
  <c r="L51" i="1" s="1"/>
  <c r="G52" i="1"/>
  <c r="I52" i="1"/>
  <c r="K52" i="1"/>
  <c r="M52" i="1" s="1"/>
  <c r="G53" i="1"/>
  <c r="I53" i="1"/>
  <c r="K53" i="1"/>
  <c r="M53" i="1" s="1"/>
  <c r="G54" i="1"/>
  <c r="I54" i="1"/>
  <c r="K54" i="1"/>
  <c r="G55" i="1"/>
  <c r="I55" i="1"/>
  <c r="K55" i="1"/>
  <c r="L55" i="1"/>
  <c r="M55" i="1"/>
  <c r="G56" i="1"/>
  <c r="I56" i="1"/>
  <c r="K56" i="1"/>
  <c r="M56" i="1"/>
  <c r="G57" i="1"/>
  <c r="J57" i="1" s="1"/>
  <c r="I57" i="1"/>
  <c r="K57" i="1"/>
  <c r="M57" i="1" s="1"/>
  <c r="L57" i="1"/>
  <c r="G58" i="1"/>
  <c r="I58" i="1"/>
  <c r="K58" i="1"/>
  <c r="G59" i="1"/>
  <c r="J59" i="1" s="1"/>
  <c r="I59" i="1"/>
  <c r="K59" i="1"/>
  <c r="M59" i="1" s="1"/>
  <c r="G60" i="1"/>
  <c r="I60" i="1"/>
  <c r="K60" i="1"/>
  <c r="M60" i="1"/>
  <c r="G61" i="1"/>
  <c r="I61" i="1"/>
  <c r="J61" i="1"/>
  <c r="K61" i="1"/>
  <c r="M61" i="1" s="1"/>
  <c r="G62" i="1"/>
  <c r="I62" i="1"/>
  <c r="K62" i="1"/>
  <c r="G63" i="1"/>
  <c r="I63" i="1"/>
  <c r="K63" i="1"/>
  <c r="L63" i="1" s="1"/>
  <c r="G64" i="1"/>
  <c r="I64" i="1"/>
  <c r="K64" i="1"/>
  <c r="M64" i="1" s="1"/>
  <c r="G65" i="1"/>
  <c r="I65" i="1"/>
  <c r="K65" i="1"/>
  <c r="M65" i="1" s="1"/>
  <c r="G66" i="1"/>
  <c r="J66" i="1" s="1"/>
  <c r="I66" i="1"/>
  <c r="K66" i="1"/>
  <c r="G67" i="1"/>
  <c r="J67" i="1" s="1"/>
  <c r="I67" i="1"/>
  <c r="K67" i="1"/>
  <c r="L67" i="1" s="1"/>
  <c r="G68" i="1"/>
  <c r="I68" i="1"/>
  <c r="K68" i="1"/>
  <c r="M68" i="1" s="1"/>
  <c r="G69" i="1"/>
  <c r="J69" i="1" s="1"/>
  <c r="I69" i="1"/>
  <c r="K69" i="1"/>
  <c r="M69" i="1" s="1"/>
  <c r="G70" i="1"/>
  <c r="I70" i="1"/>
  <c r="K70" i="1"/>
  <c r="G71" i="1"/>
  <c r="I71" i="1"/>
  <c r="K71" i="1"/>
  <c r="M71" i="1" s="1"/>
  <c r="L71" i="1"/>
  <c r="G72" i="1"/>
  <c r="I72" i="1"/>
  <c r="K72" i="1"/>
  <c r="M72" i="1" s="1"/>
  <c r="G73" i="1"/>
  <c r="I73" i="1"/>
  <c r="K73" i="1"/>
  <c r="M73" i="1" s="1"/>
  <c r="L73" i="1"/>
  <c r="G74" i="1"/>
  <c r="I74" i="1"/>
  <c r="K74" i="1"/>
  <c r="G75" i="1"/>
  <c r="I75" i="1"/>
  <c r="K75" i="1"/>
  <c r="L75" i="1" s="1"/>
  <c r="G76" i="1"/>
  <c r="I76" i="1"/>
  <c r="K76" i="1"/>
  <c r="M76" i="1" s="1"/>
  <c r="G77" i="1"/>
  <c r="J77" i="1" s="1"/>
  <c r="I77" i="1"/>
  <c r="K77" i="1"/>
  <c r="M77" i="1" s="1"/>
  <c r="G78" i="1"/>
  <c r="I78" i="1"/>
  <c r="K78" i="1"/>
  <c r="M78" i="1" s="1"/>
  <c r="G79" i="1"/>
  <c r="I79" i="1"/>
  <c r="K79" i="1"/>
  <c r="M79" i="1" s="1"/>
  <c r="G80" i="1"/>
  <c r="I80" i="1"/>
  <c r="K80" i="1"/>
  <c r="M80" i="1" s="1"/>
  <c r="G81" i="1"/>
  <c r="J81" i="1" s="1"/>
  <c r="I81" i="1"/>
  <c r="K81" i="1"/>
  <c r="M81" i="1" s="1"/>
  <c r="L81" i="1"/>
  <c r="G82" i="1"/>
  <c r="I82" i="1"/>
  <c r="K82" i="1"/>
  <c r="G83" i="1"/>
  <c r="I83" i="1"/>
  <c r="K83" i="1"/>
  <c r="L83" i="1" s="1"/>
  <c r="G84" i="1"/>
  <c r="I84" i="1"/>
  <c r="K84" i="1"/>
  <c r="M84" i="1" s="1"/>
  <c r="G85" i="1"/>
  <c r="J85" i="1" s="1"/>
  <c r="I85" i="1"/>
  <c r="K85" i="1"/>
  <c r="M85" i="1" s="1"/>
  <c r="G86" i="1"/>
  <c r="I86" i="1"/>
  <c r="K86" i="1"/>
  <c r="M86" i="1"/>
  <c r="G87" i="1"/>
  <c r="I87" i="1"/>
  <c r="K87" i="1"/>
  <c r="M87" i="1" s="1"/>
  <c r="G88" i="1"/>
  <c r="I88" i="1"/>
  <c r="K88" i="1"/>
  <c r="G89" i="1"/>
  <c r="J89" i="1" s="1"/>
  <c r="I89" i="1"/>
  <c r="K89" i="1"/>
  <c r="M89" i="1" s="1"/>
  <c r="G90" i="1"/>
  <c r="I90" i="1"/>
  <c r="K90" i="1"/>
  <c r="M90" i="1" s="1"/>
  <c r="G91" i="1"/>
  <c r="I91" i="1"/>
  <c r="K91" i="1"/>
  <c r="L91" i="1" s="1"/>
  <c r="G92" i="1"/>
  <c r="I92" i="1"/>
  <c r="K92" i="1"/>
  <c r="M92" i="1"/>
  <c r="G93" i="1"/>
  <c r="I93" i="1"/>
  <c r="K93" i="1"/>
  <c r="M93" i="1" s="1"/>
  <c r="G94" i="1"/>
  <c r="I94" i="1"/>
  <c r="K94" i="1"/>
  <c r="M94" i="1"/>
  <c r="G95" i="1"/>
  <c r="J95" i="1" s="1"/>
  <c r="I95" i="1"/>
  <c r="K95" i="1"/>
  <c r="L95" i="1"/>
  <c r="G96" i="1"/>
  <c r="I96" i="1"/>
  <c r="J96" i="1" s="1"/>
  <c r="K96" i="1"/>
  <c r="M96" i="1" s="1"/>
  <c r="G97" i="1"/>
  <c r="I97" i="1"/>
  <c r="K97" i="1"/>
  <c r="M97" i="1" s="1"/>
  <c r="G98" i="1"/>
  <c r="I98" i="1"/>
  <c r="K98" i="1"/>
  <c r="G99" i="1"/>
  <c r="I99" i="1"/>
  <c r="J99" i="1"/>
  <c r="K99" i="1"/>
  <c r="L99" i="1" s="1"/>
  <c r="G100" i="1"/>
  <c r="I100" i="1"/>
  <c r="K100" i="1"/>
  <c r="G101" i="1"/>
  <c r="I101" i="1"/>
  <c r="K101" i="1"/>
  <c r="M101" i="1" s="1"/>
  <c r="G102" i="1"/>
  <c r="I102" i="1"/>
  <c r="K102" i="1"/>
  <c r="L102" i="1" s="1"/>
  <c r="G103" i="1"/>
  <c r="J103" i="1" s="1"/>
  <c r="I103" i="1"/>
  <c r="K103" i="1"/>
  <c r="L103" i="1" s="1"/>
  <c r="G104" i="1"/>
  <c r="I104" i="1"/>
  <c r="K104" i="1"/>
  <c r="G105" i="1"/>
  <c r="I105" i="1"/>
  <c r="K105" i="1"/>
  <c r="M105" i="1" s="1"/>
  <c r="G106" i="1"/>
  <c r="I106" i="1"/>
  <c r="K106" i="1"/>
  <c r="M106" i="1" s="1"/>
  <c r="G107" i="1"/>
  <c r="I107" i="1"/>
  <c r="K107" i="1"/>
  <c r="M107" i="1"/>
  <c r="G108" i="1"/>
  <c r="I108" i="1"/>
  <c r="K108" i="1"/>
  <c r="M108" i="1" s="1"/>
  <c r="L108" i="1"/>
  <c r="G109" i="1"/>
  <c r="I109" i="1"/>
  <c r="K109" i="1"/>
  <c r="G110" i="1"/>
  <c r="I110" i="1"/>
  <c r="K110" i="1"/>
  <c r="M110" i="1" s="1"/>
  <c r="L110" i="1"/>
  <c r="G111" i="1"/>
  <c r="I111" i="1"/>
  <c r="K111" i="1"/>
  <c r="M111" i="1" s="1"/>
  <c r="G112" i="1"/>
  <c r="I112" i="1"/>
  <c r="K112" i="1"/>
  <c r="M112" i="1" s="1"/>
  <c r="G113" i="1"/>
  <c r="I113" i="1"/>
  <c r="K113" i="1"/>
  <c r="G114" i="1"/>
  <c r="I114" i="1"/>
  <c r="K114" i="1"/>
  <c r="M114" i="1" s="1"/>
  <c r="L114" i="1"/>
  <c r="G115" i="1"/>
  <c r="I115" i="1"/>
  <c r="K115" i="1"/>
  <c r="M115" i="1" s="1"/>
  <c r="G116" i="1"/>
  <c r="I116" i="1"/>
  <c r="K116" i="1"/>
  <c r="M116" i="1" s="1"/>
  <c r="G117" i="1"/>
  <c r="I117" i="1"/>
  <c r="K117" i="1"/>
  <c r="G118" i="1"/>
  <c r="I118" i="1"/>
  <c r="K118" i="1"/>
  <c r="M118" i="1" s="1"/>
  <c r="G119" i="1"/>
  <c r="I119" i="1"/>
  <c r="K119" i="1"/>
  <c r="M119" i="1" s="1"/>
  <c r="G120" i="1"/>
  <c r="I120" i="1"/>
  <c r="J120" i="1" s="1"/>
  <c r="K120" i="1"/>
  <c r="G121" i="1"/>
  <c r="I121" i="1"/>
  <c r="K121" i="1"/>
  <c r="G122" i="1"/>
  <c r="I122" i="1"/>
  <c r="K122" i="1"/>
  <c r="M122" i="1" s="1"/>
  <c r="G123" i="1"/>
  <c r="I123" i="1"/>
  <c r="K123" i="1"/>
  <c r="M123" i="1" s="1"/>
  <c r="G124" i="1"/>
  <c r="I124" i="1"/>
  <c r="K124" i="1"/>
  <c r="M124" i="1" s="1"/>
  <c r="L124" i="1"/>
  <c r="G125" i="1"/>
  <c r="I125" i="1"/>
  <c r="K125" i="1"/>
  <c r="G126" i="1"/>
  <c r="I126" i="1"/>
  <c r="K126" i="1"/>
  <c r="M126" i="1" s="1"/>
  <c r="L126" i="1"/>
  <c r="G127" i="1"/>
  <c r="J127" i="1" s="1"/>
  <c r="I127" i="1"/>
  <c r="K127" i="1"/>
  <c r="M127" i="1" s="1"/>
  <c r="G128" i="1"/>
  <c r="I128" i="1"/>
  <c r="K128" i="1"/>
  <c r="M128" i="1" s="1"/>
  <c r="G129" i="1"/>
  <c r="I129" i="1"/>
  <c r="K129" i="1"/>
  <c r="G130" i="1"/>
  <c r="I130" i="1"/>
  <c r="K130" i="1"/>
  <c r="M130" i="1" s="1"/>
  <c r="L130" i="1"/>
  <c r="G131" i="1"/>
  <c r="I131" i="1"/>
  <c r="K131" i="1"/>
  <c r="M131" i="1"/>
  <c r="G132" i="1"/>
  <c r="I132" i="1"/>
  <c r="K132" i="1"/>
  <c r="M132" i="1" s="1"/>
  <c r="G133" i="1"/>
  <c r="I133" i="1"/>
  <c r="K133" i="1"/>
  <c r="G134" i="1"/>
  <c r="I134" i="1"/>
  <c r="K134" i="1"/>
  <c r="M134" i="1" s="1"/>
  <c r="G135" i="1"/>
  <c r="I135" i="1"/>
  <c r="K135" i="1"/>
  <c r="M135" i="1" s="1"/>
  <c r="G136" i="1"/>
  <c r="I136" i="1"/>
  <c r="K136" i="1"/>
  <c r="G137" i="1"/>
  <c r="I137" i="1"/>
  <c r="K137" i="1"/>
  <c r="G138" i="1"/>
  <c r="J138" i="1" s="1"/>
  <c r="I138" i="1"/>
  <c r="K138" i="1"/>
  <c r="M138" i="1" s="1"/>
  <c r="G139" i="1"/>
  <c r="I139" i="1"/>
  <c r="K139" i="1"/>
  <c r="M139" i="1" s="1"/>
  <c r="G140" i="1"/>
  <c r="J140" i="1" s="1"/>
  <c r="I140" i="1"/>
  <c r="K140" i="1"/>
  <c r="M140" i="1" s="1"/>
  <c r="G141" i="1"/>
  <c r="I141" i="1"/>
  <c r="K141" i="1"/>
  <c r="G142" i="1"/>
  <c r="I142" i="1"/>
  <c r="K142" i="1"/>
  <c r="M142" i="1" s="1"/>
  <c r="G143" i="1"/>
  <c r="J143" i="1" s="1"/>
  <c r="I143" i="1"/>
  <c r="K143" i="1"/>
  <c r="M143" i="1" s="1"/>
  <c r="G144" i="1"/>
  <c r="I144" i="1"/>
  <c r="K144" i="1"/>
  <c r="M144" i="1" s="1"/>
  <c r="G145" i="1"/>
  <c r="I145" i="1"/>
  <c r="K145" i="1"/>
  <c r="G146" i="1"/>
  <c r="J146" i="1" s="1"/>
  <c r="I146" i="1"/>
  <c r="K146" i="1"/>
  <c r="M146" i="1" s="1"/>
  <c r="G147" i="1"/>
  <c r="I147" i="1"/>
  <c r="K147" i="1"/>
  <c r="M147" i="1"/>
  <c r="G148" i="1"/>
  <c r="I148" i="1"/>
  <c r="K148" i="1"/>
  <c r="M148" i="1" s="1"/>
  <c r="L148" i="1"/>
  <c r="G149" i="1"/>
  <c r="I149" i="1"/>
  <c r="K149" i="1"/>
  <c r="M149" i="1" s="1"/>
  <c r="G150" i="1"/>
  <c r="J150" i="1" s="1"/>
  <c r="I150" i="1"/>
  <c r="K150" i="1"/>
  <c r="M150" i="1" s="1"/>
  <c r="G151" i="1"/>
  <c r="I151" i="1"/>
  <c r="K151" i="1"/>
  <c r="M151" i="1" s="1"/>
  <c r="G152" i="1"/>
  <c r="I152" i="1"/>
  <c r="K152" i="1"/>
  <c r="L152" i="1" s="1"/>
  <c r="G153" i="1"/>
  <c r="I153" i="1"/>
  <c r="K153" i="1"/>
  <c r="G154" i="1"/>
  <c r="J154" i="1" s="1"/>
  <c r="I154" i="1"/>
  <c r="K154" i="1"/>
  <c r="M154" i="1" s="1"/>
  <c r="G155" i="1"/>
  <c r="I155" i="1"/>
  <c r="K155" i="1"/>
  <c r="L155" i="1" s="1"/>
  <c r="M155" i="1"/>
  <c r="G156" i="1"/>
  <c r="I156" i="1"/>
  <c r="K156" i="1"/>
  <c r="L156" i="1" s="1"/>
  <c r="G157" i="1"/>
  <c r="J157" i="1" s="1"/>
  <c r="I157" i="1"/>
  <c r="K157" i="1"/>
  <c r="L157" i="1" s="1"/>
  <c r="G158" i="1"/>
  <c r="I158" i="1"/>
  <c r="K158" i="1"/>
  <c r="M158" i="1" s="1"/>
  <c r="L158" i="1"/>
  <c r="N158" i="1" s="1"/>
  <c r="G159" i="1"/>
  <c r="J159" i="1" s="1"/>
  <c r="I159" i="1"/>
  <c r="K159" i="1"/>
  <c r="L159" i="1" s="1"/>
  <c r="K21" i="1"/>
  <c r="I21" i="1"/>
  <c r="G21" i="1"/>
  <c r="K20" i="1"/>
  <c r="M223" i="1" l="1"/>
  <c r="N212" i="1"/>
  <c r="M207" i="1"/>
  <c r="M191" i="1"/>
  <c r="N191" i="1" s="1"/>
  <c r="L142" i="1"/>
  <c r="N108" i="1"/>
  <c r="J62" i="1"/>
  <c r="M314" i="1"/>
  <c r="J298" i="1"/>
  <c r="J265" i="1"/>
  <c r="M228" i="1"/>
  <c r="M212" i="1"/>
  <c r="J176" i="1"/>
  <c r="M170" i="1"/>
  <c r="M152" i="1"/>
  <c r="N152" i="1" s="1"/>
  <c r="J119" i="1"/>
  <c r="J39" i="1"/>
  <c r="J314" i="1"/>
  <c r="J286" i="1"/>
  <c r="M274" i="1"/>
  <c r="M258" i="1"/>
  <c r="J228" i="1"/>
  <c r="J223" i="1"/>
  <c r="J207" i="1"/>
  <c r="J191" i="1"/>
  <c r="L118" i="1"/>
  <c r="J79" i="1"/>
  <c r="J27" i="1"/>
  <c r="J291" i="1"/>
  <c r="J249" i="1"/>
  <c r="J217" i="1"/>
  <c r="J196" i="1"/>
  <c r="J164" i="1"/>
  <c r="J158" i="1"/>
  <c r="J130" i="1"/>
  <c r="J124" i="1"/>
  <c r="J73" i="1"/>
  <c r="J38" i="1"/>
  <c r="J302" i="1"/>
  <c r="J186" i="1"/>
  <c r="M156" i="1"/>
  <c r="N156" i="1" s="1"/>
  <c r="L146" i="1"/>
  <c r="N146" i="1" s="1"/>
  <c r="L140" i="1"/>
  <c r="J135" i="1"/>
  <c r="L106" i="1"/>
  <c r="M43" i="1"/>
  <c r="L37" i="1"/>
  <c r="N37" i="1" s="1"/>
  <c r="J32" i="1"/>
  <c r="J26" i="1"/>
  <c r="J274" i="1"/>
  <c r="N263" i="1"/>
  <c r="J169" i="1"/>
  <c r="L134" i="1"/>
  <c r="J72" i="1"/>
  <c r="M273" i="1"/>
  <c r="N273" i="1" s="1"/>
  <c r="L162" i="1"/>
  <c r="J45" i="1"/>
  <c r="L89" i="1"/>
  <c r="N89" i="1" s="1"/>
  <c r="L77" i="1"/>
  <c r="N77" i="1" s="1"/>
  <c r="L59" i="1"/>
  <c r="L31" i="1"/>
  <c r="J25" i="1"/>
  <c r="L306" i="1"/>
  <c r="N306" i="1" s="1"/>
  <c r="J263" i="1"/>
  <c r="J253" i="1"/>
  <c r="J232" i="1"/>
  <c r="J221" i="1"/>
  <c r="J205" i="1"/>
  <c r="M178" i="1"/>
  <c r="J168" i="1"/>
  <c r="N315" i="1"/>
  <c r="J21" i="1"/>
  <c r="J156" i="1"/>
  <c r="J128" i="1"/>
  <c r="L122" i="1"/>
  <c r="N122" i="1" s="1"/>
  <c r="L116" i="1"/>
  <c r="J111" i="1"/>
  <c r="J83" i="1"/>
  <c r="J65" i="1"/>
  <c r="J295" i="1"/>
  <c r="J267" i="1"/>
  <c r="J257" i="1"/>
  <c r="J247" i="1"/>
  <c r="N204" i="1"/>
  <c r="N183" i="1"/>
  <c r="J114" i="1"/>
  <c r="J105" i="1"/>
  <c r="N310" i="1"/>
  <c r="J278" i="1"/>
  <c r="L266" i="1"/>
  <c r="J236" i="1"/>
  <c r="J108" i="1"/>
  <c r="J281" i="1"/>
  <c r="J244" i="1"/>
  <c r="M159" i="1"/>
  <c r="N159" i="1" s="1"/>
  <c r="J122" i="1"/>
  <c r="J116" i="1"/>
  <c r="J88" i="1"/>
  <c r="J53" i="1"/>
  <c r="J42" i="1"/>
  <c r="L35" i="1"/>
  <c r="N35" i="1" s="1"/>
  <c r="M251" i="1"/>
  <c r="N251" i="1" s="1"/>
  <c r="M219" i="1"/>
  <c r="N219" i="1" s="1"/>
  <c r="M203" i="1"/>
  <c r="N203" i="1" s="1"/>
  <c r="M198" i="1"/>
  <c r="M182" i="1"/>
  <c r="J270" i="1"/>
  <c r="J144" i="1"/>
  <c r="L138" i="1"/>
  <c r="L132" i="1"/>
  <c r="N132" i="1" s="1"/>
  <c r="J104" i="1"/>
  <c r="L93" i="1"/>
  <c r="N93" i="1" s="1"/>
  <c r="J294" i="1"/>
  <c r="J288" i="1"/>
  <c r="J261" i="1"/>
  <c r="L245" i="1"/>
  <c r="N245" i="1" s="1"/>
  <c r="J193" i="1"/>
  <c r="J259" i="1"/>
  <c r="N286" i="1"/>
  <c r="J148" i="1"/>
  <c r="M103" i="1"/>
  <c r="N103" i="1" s="1"/>
  <c r="J98" i="1"/>
  <c r="J63" i="1"/>
  <c r="J41" i="1"/>
  <c r="J310" i="1"/>
  <c r="L265" i="1"/>
  <c r="N265" i="1" s="1"/>
  <c r="J275" i="1"/>
  <c r="J132" i="1"/>
  <c r="L97" i="1"/>
  <c r="J87" i="1"/>
  <c r="N116" i="1"/>
  <c r="J100" i="1"/>
  <c r="J84" i="1"/>
  <c r="N255" i="1"/>
  <c r="N228" i="1"/>
  <c r="N270" i="1"/>
  <c r="J136" i="1"/>
  <c r="J112" i="1"/>
  <c r="J68" i="1"/>
  <c r="J44" i="1"/>
  <c r="N298" i="1"/>
  <c r="N140" i="1"/>
  <c r="N211" i="1"/>
  <c r="J60" i="1"/>
  <c r="J40" i="1"/>
  <c r="N282" i="1"/>
  <c r="J199" i="1"/>
  <c r="J180" i="1"/>
  <c r="J36" i="1"/>
  <c r="J248" i="1"/>
  <c r="N195" i="1"/>
  <c r="J192" i="1"/>
  <c r="J183" i="1"/>
  <c r="N274" i="1"/>
  <c r="J220" i="1"/>
  <c r="N148" i="1"/>
  <c r="N124" i="1"/>
  <c r="N294" i="1"/>
  <c r="N51" i="1"/>
  <c r="N39" i="1"/>
  <c r="M136" i="1"/>
  <c r="M120" i="1"/>
  <c r="M63" i="1"/>
  <c r="N63" i="1" s="1"/>
  <c r="N55" i="1"/>
  <c r="J50" i="1"/>
  <c r="J22" i="1"/>
  <c r="M305" i="1"/>
  <c r="N305" i="1" s="1"/>
  <c r="J155" i="1"/>
  <c r="L144" i="1"/>
  <c r="N144" i="1" s="1"/>
  <c r="J142" i="1"/>
  <c r="L136" i="1"/>
  <c r="N136" i="1" s="1"/>
  <c r="J134" i="1"/>
  <c r="L128" i="1"/>
  <c r="N128" i="1" s="1"/>
  <c r="J126" i="1"/>
  <c r="L120" i="1"/>
  <c r="J118" i="1"/>
  <c r="L112" i="1"/>
  <c r="N112" i="1" s="1"/>
  <c r="J110" i="1"/>
  <c r="M95" i="1"/>
  <c r="N95" i="1" s="1"/>
  <c r="L87" i="1"/>
  <c r="N87" i="1" s="1"/>
  <c r="L79" i="1"/>
  <c r="J58" i="1"/>
  <c r="L49" i="1"/>
  <c r="N49" i="1" s="1"/>
  <c r="J30" i="1"/>
  <c r="L27" i="1"/>
  <c r="N27" i="1" s="1"/>
  <c r="N314" i="1"/>
  <c r="L312" i="1"/>
  <c r="N312" i="1" s="1"/>
  <c r="N302" i="1"/>
  <c r="L300" i="1"/>
  <c r="N300" i="1" s="1"/>
  <c r="N290" i="1"/>
  <c r="L288" i="1"/>
  <c r="N288" i="1" s="1"/>
  <c r="N278" i="1"/>
  <c r="L276" i="1"/>
  <c r="N276" i="1" s="1"/>
  <c r="L262" i="1"/>
  <c r="N262" i="1" s="1"/>
  <c r="J250" i="1"/>
  <c r="N247" i="1"/>
  <c r="L243" i="1"/>
  <c r="N243" i="1" s="1"/>
  <c r="L186" i="1"/>
  <c r="N186" i="1" s="1"/>
  <c r="J181" i="1"/>
  <c r="N178" i="1"/>
  <c r="L175" i="1"/>
  <c r="N175" i="1" s="1"/>
  <c r="L154" i="1"/>
  <c r="N154" i="1" s="1"/>
  <c r="J152" i="1"/>
  <c r="J149" i="1"/>
  <c r="J141" i="1"/>
  <c r="J133" i="1"/>
  <c r="J125" i="1"/>
  <c r="J117" i="1"/>
  <c r="J109" i="1"/>
  <c r="J101" i="1"/>
  <c r="J93" i="1"/>
  <c r="J90" i="1"/>
  <c r="J82" i="1"/>
  <c r="J74" i="1"/>
  <c r="L65" i="1"/>
  <c r="N65" i="1" s="1"/>
  <c r="N57" i="1"/>
  <c r="J55" i="1"/>
  <c r="J52" i="1"/>
  <c r="L29" i="1"/>
  <c r="N29" i="1" s="1"/>
  <c r="J24" i="1"/>
  <c r="J258" i="1"/>
  <c r="L249" i="1"/>
  <c r="N249" i="1" s="1"/>
  <c r="M222" i="1"/>
  <c r="N222" i="1" s="1"/>
  <c r="M214" i="1"/>
  <c r="M206" i="1"/>
  <c r="N206" i="1" s="1"/>
  <c r="N167" i="1"/>
  <c r="J165" i="1"/>
  <c r="N162" i="1"/>
  <c r="N293" i="1"/>
  <c r="N114" i="1"/>
  <c r="N106" i="1"/>
  <c r="N73" i="1"/>
  <c r="J71" i="1"/>
  <c r="N43" i="1"/>
  <c r="J35" i="1"/>
  <c r="M23" i="1"/>
  <c r="N23" i="1" s="1"/>
  <c r="J266" i="1"/>
  <c r="M259" i="1"/>
  <c r="N259" i="1" s="1"/>
  <c r="N138" i="1"/>
  <c r="N130" i="1"/>
  <c r="M51" i="1"/>
  <c r="J46" i="1"/>
  <c r="N317" i="1"/>
  <c r="J92" i="1"/>
  <c r="J76" i="1"/>
  <c r="J54" i="1"/>
  <c r="N45" i="1"/>
  <c r="N309" i="1"/>
  <c r="N297" i="1"/>
  <c r="N285" i="1"/>
  <c r="L261" i="1"/>
  <c r="N261" i="1" s="1"/>
  <c r="M224" i="1"/>
  <c r="N224" i="1" s="1"/>
  <c r="M216" i="1"/>
  <c r="N216" i="1" s="1"/>
  <c r="M208" i="1"/>
  <c r="N208" i="1" s="1"/>
  <c r="M200" i="1"/>
  <c r="N200" i="1" s="1"/>
  <c r="N179" i="1"/>
  <c r="J177" i="1"/>
  <c r="J170" i="1"/>
  <c r="J167" i="1"/>
  <c r="N239" i="1"/>
  <c r="M83" i="1"/>
  <c r="N83" i="1" s="1"/>
  <c r="M67" i="1"/>
  <c r="N67" i="1" s="1"/>
  <c r="N59" i="1"/>
  <c r="M39" i="1"/>
  <c r="N31" i="1"/>
  <c r="L150" i="1"/>
  <c r="N150" i="1" s="1"/>
  <c r="M99" i="1"/>
  <c r="N99" i="1" s="1"/>
  <c r="J97" i="1"/>
  <c r="M91" i="1"/>
  <c r="N91" i="1" s="1"/>
  <c r="M75" i="1"/>
  <c r="N75" i="1" s="1"/>
  <c r="J70" i="1"/>
  <c r="L53" i="1"/>
  <c r="N53" i="1" s="1"/>
  <c r="J48" i="1"/>
  <c r="J43" i="1"/>
  <c r="J34" i="1"/>
  <c r="L25" i="1"/>
  <c r="N25" i="1" s="1"/>
  <c r="M313" i="1"/>
  <c r="N313" i="1" s="1"/>
  <c r="J309" i="1"/>
  <c r="J304" i="1"/>
  <c r="M301" i="1"/>
  <c r="J297" i="1"/>
  <c r="J292" i="1"/>
  <c r="M289" i="1"/>
  <c r="N289" i="1" s="1"/>
  <c r="J285" i="1"/>
  <c r="J280" i="1"/>
  <c r="M277" i="1"/>
  <c r="J273" i="1"/>
  <c r="J268" i="1"/>
  <c r="M248" i="1"/>
  <c r="N248" i="1" s="1"/>
  <c r="M246" i="1"/>
  <c r="N246" i="1" s="1"/>
  <c r="J224" i="1"/>
  <c r="J219" i="1"/>
  <c r="J216" i="1"/>
  <c r="J211" i="1"/>
  <c r="J208" i="1"/>
  <c r="J203" i="1"/>
  <c r="J190" i="1"/>
  <c r="J185" i="1"/>
  <c r="M171" i="1"/>
  <c r="N171" i="1" s="1"/>
  <c r="M166" i="1"/>
  <c r="N166" i="1" s="1"/>
  <c r="M163" i="1"/>
  <c r="N163" i="1" s="1"/>
  <c r="J161" i="1"/>
  <c r="M157" i="1"/>
  <c r="J153" i="1"/>
  <c r="J145" i="1"/>
  <c r="J137" i="1"/>
  <c r="J129" i="1"/>
  <c r="J121" i="1"/>
  <c r="J113" i="1"/>
  <c r="L85" i="1"/>
  <c r="N85" i="1" s="1"/>
  <c r="J80" i="1"/>
  <c r="L61" i="1"/>
  <c r="N61" i="1" s="1"/>
  <c r="J56" i="1"/>
  <c r="L33" i="1"/>
  <c r="L308" i="1"/>
  <c r="N308" i="1" s="1"/>
  <c r="L296" i="1"/>
  <c r="N296" i="1" s="1"/>
  <c r="L284" i="1"/>
  <c r="N284" i="1" s="1"/>
  <c r="L272" i="1"/>
  <c r="N272" i="1" s="1"/>
  <c r="M252" i="1"/>
  <c r="N252" i="1" s="1"/>
  <c r="M250" i="1"/>
  <c r="N250" i="1" s="1"/>
  <c r="M236" i="1"/>
  <c r="N236" i="1" s="1"/>
  <c r="M231" i="1"/>
  <c r="N231" i="1" s="1"/>
  <c r="M226" i="1"/>
  <c r="N226" i="1" s="1"/>
  <c r="M218" i="1"/>
  <c r="M210" i="1"/>
  <c r="M202" i="1"/>
  <c r="M194" i="1"/>
  <c r="J179" i="1"/>
  <c r="N235" i="1"/>
  <c r="L69" i="1"/>
  <c r="N69" i="1" s="1"/>
  <c r="J64" i="1"/>
  <c r="N33" i="1"/>
  <c r="J28" i="1"/>
  <c r="N301" i="1"/>
  <c r="N277" i="1"/>
  <c r="M256" i="1"/>
  <c r="N256" i="1" s="1"/>
  <c r="N71" i="1"/>
  <c r="N269" i="1"/>
  <c r="N79" i="1"/>
  <c r="N194" i="1"/>
  <c r="J91" i="1"/>
  <c r="J75" i="1"/>
  <c r="J313" i="1"/>
  <c r="J308" i="1"/>
  <c r="J301" i="1"/>
  <c r="J296" i="1"/>
  <c r="M293" i="1"/>
  <c r="J289" i="1"/>
  <c r="J284" i="1"/>
  <c r="M281" i="1"/>
  <c r="N281" i="1" s="1"/>
  <c r="J277" i="1"/>
  <c r="J272" i="1"/>
  <c r="M269" i="1"/>
  <c r="J246" i="1"/>
  <c r="J189" i="1"/>
  <c r="L41" i="1"/>
  <c r="N41" i="1" s="1"/>
  <c r="J243" i="1"/>
  <c r="J242" i="1"/>
  <c r="J239" i="1"/>
  <c r="J238" i="1"/>
  <c r="J235" i="1"/>
  <c r="J234" i="1"/>
  <c r="J231" i="1"/>
  <c r="J230" i="1"/>
  <c r="J227" i="1"/>
  <c r="J226" i="1"/>
  <c r="L176" i="1"/>
  <c r="M176" i="1"/>
  <c r="N176" i="1" s="1"/>
  <c r="M161" i="1"/>
  <c r="L161" i="1"/>
  <c r="M221" i="1"/>
  <c r="L221" i="1"/>
  <c r="M213" i="1"/>
  <c r="L213" i="1"/>
  <c r="N213" i="1" s="1"/>
  <c r="M205" i="1"/>
  <c r="L205" i="1"/>
  <c r="N205" i="1"/>
  <c r="L160" i="1"/>
  <c r="M160" i="1"/>
  <c r="M299" i="1"/>
  <c r="N299" i="1" s="1"/>
  <c r="M295" i="1"/>
  <c r="N295" i="1" s="1"/>
  <c r="N292" i="1"/>
  <c r="M291" i="1"/>
  <c r="N291" i="1" s="1"/>
  <c r="M287" i="1"/>
  <c r="N287" i="1" s="1"/>
  <c r="M283" i="1"/>
  <c r="N283" i="1" s="1"/>
  <c r="N280" i="1"/>
  <c r="M279" i="1"/>
  <c r="N279" i="1" s="1"/>
  <c r="M275" i="1"/>
  <c r="N275" i="1" s="1"/>
  <c r="M271" i="1"/>
  <c r="N271" i="1" s="1"/>
  <c r="N268" i="1"/>
  <c r="M267" i="1"/>
  <c r="N267" i="1" s="1"/>
  <c r="N266" i="1"/>
  <c r="N258" i="1"/>
  <c r="N254" i="1"/>
  <c r="M225" i="1"/>
  <c r="L225" i="1"/>
  <c r="M217" i="1"/>
  <c r="L217" i="1"/>
  <c r="M209" i="1"/>
  <c r="L209" i="1"/>
  <c r="M201" i="1"/>
  <c r="L201" i="1"/>
  <c r="N201" i="1" s="1"/>
  <c r="L192" i="1"/>
  <c r="N192" i="1" s="1"/>
  <c r="M192" i="1"/>
  <c r="M177" i="1"/>
  <c r="L177" i="1"/>
  <c r="M311" i="1"/>
  <c r="N311" i="1" s="1"/>
  <c r="M307" i="1"/>
  <c r="N307" i="1" s="1"/>
  <c r="N304" i="1"/>
  <c r="M303" i="1"/>
  <c r="N303" i="1" s="1"/>
  <c r="N264" i="1"/>
  <c r="N260" i="1"/>
  <c r="L242" i="1"/>
  <c r="N242" i="1" s="1"/>
  <c r="M241" i="1"/>
  <c r="N241" i="1" s="1"/>
  <c r="L238" i="1"/>
  <c r="N238" i="1" s="1"/>
  <c r="M237" i="1"/>
  <c r="N237" i="1"/>
  <c r="L234" i="1"/>
  <c r="N234" i="1" s="1"/>
  <c r="M233" i="1"/>
  <c r="N233" i="1" s="1"/>
  <c r="L230" i="1"/>
  <c r="N230" i="1" s="1"/>
  <c r="M229" i="1"/>
  <c r="N229" i="1" s="1"/>
  <c r="N223" i="1"/>
  <c r="N215" i="1"/>
  <c r="N207" i="1"/>
  <c r="M193" i="1"/>
  <c r="L193" i="1"/>
  <c r="J222" i="1"/>
  <c r="J218" i="1"/>
  <c r="J214" i="1"/>
  <c r="J210" i="1"/>
  <c r="J206" i="1"/>
  <c r="J202" i="1"/>
  <c r="J198" i="1"/>
  <c r="N190" i="1"/>
  <c r="M189" i="1"/>
  <c r="N189" i="1"/>
  <c r="L188" i="1"/>
  <c r="M188" i="1"/>
  <c r="N188" i="1" s="1"/>
  <c r="J182" i="1"/>
  <c r="N174" i="1"/>
  <c r="M173" i="1"/>
  <c r="N173" i="1"/>
  <c r="L172" i="1"/>
  <c r="M172" i="1"/>
  <c r="J166" i="1"/>
  <c r="J194" i="1"/>
  <c r="M185" i="1"/>
  <c r="N185" i="1" s="1"/>
  <c r="L184" i="1"/>
  <c r="M184" i="1"/>
  <c r="N184" i="1" s="1"/>
  <c r="J178" i="1"/>
  <c r="N170" i="1"/>
  <c r="M169" i="1"/>
  <c r="N169" i="1"/>
  <c r="L168" i="1"/>
  <c r="M168" i="1"/>
  <c r="J162" i="1"/>
  <c r="N218" i="1"/>
  <c r="N214" i="1"/>
  <c r="N210" i="1"/>
  <c r="N202" i="1"/>
  <c r="N198" i="1"/>
  <c r="M197" i="1"/>
  <c r="N197" i="1"/>
  <c r="L196" i="1"/>
  <c r="M196" i="1"/>
  <c r="N182" i="1"/>
  <c r="M181" i="1"/>
  <c r="N181" i="1" s="1"/>
  <c r="L180" i="1"/>
  <c r="M180" i="1"/>
  <c r="M165" i="1"/>
  <c r="N165" i="1"/>
  <c r="L164" i="1"/>
  <c r="M164" i="1"/>
  <c r="L153" i="1"/>
  <c r="L133" i="1"/>
  <c r="M133" i="1"/>
  <c r="N133" i="1" s="1"/>
  <c r="L125" i="1"/>
  <c r="M125" i="1"/>
  <c r="L117" i="1"/>
  <c r="M117" i="1"/>
  <c r="N117" i="1" s="1"/>
  <c r="L109" i="1"/>
  <c r="M109" i="1"/>
  <c r="J139" i="1"/>
  <c r="N134" i="1"/>
  <c r="N118" i="1"/>
  <c r="J115" i="1"/>
  <c r="N110" i="1"/>
  <c r="J107" i="1"/>
  <c r="L88" i="1"/>
  <c r="M88" i="1"/>
  <c r="L82" i="1"/>
  <c r="M82" i="1"/>
  <c r="N81" i="1"/>
  <c r="J151" i="1"/>
  <c r="L149" i="1"/>
  <c r="N149" i="1" s="1"/>
  <c r="L141" i="1"/>
  <c r="N141" i="1" s="1"/>
  <c r="M141" i="1"/>
  <c r="L100" i="1"/>
  <c r="M100" i="1"/>
  <c r="N155" i="1"/>
  <c r="J147" i="1"/>
  <c r="N142" i="1"/>
  <c r="J131" i="1"/>
  <c r="N126" i="1"/>
  <c r="J123" i="1"/>
  <c r="N157" i="1"/>
  <c r="M153" i="1"/>
  <c r="L151" i="1"/>
  <c r="N151" i="1" s="1"/>
  <c r="L145" i="1"/>
  <c r="M145" i="1"/>
  <c r="L137" i="1"/>
  <c r="N137" i="1" s="1"/>
  <c r="M137" i="1"/>
  <c r="L129" i="1"/>
  <c r="M129" i="1"/>
  <c r="N129" i="1"/>
  <c r="L121" i="1"/>
  <c r="M121" i="1"/>
  <c r="L113" i="1"/>
  <c r="M113" i="1"/>
  <c r="N113" i="1" s="1"/>
  <c r="L104" i="1"/>
  <c r="M104" i="1"/>
  <c r="N104" i="1" s="1"/>
  <c r="L98" i="1"/>
  <c r="M98" i="1"/>
  <c r="N98" i="1" s="1"/>
  <c r="N97" i="1"/>
  <c r="L147" i="1"/>
  <c r="N147" i="1" s="1"/>
  <c r="L143" i="1"/>
  <c r="N143" i="1" s="1"/>
  <c r="L139" i="1"/>
  <c r="N139" i="1" s="1"/>
  <c r="L135" i="1"/>
  <c r="N135" i="1" s="1"/>
  <c r="L131" i="1"/>
  <c r="N131" i="1" s="1"/>
  <c r="L127" i="1"/>
  <c r="N127" i="1" s="1"/>
  <c r="L123" i="1"/>
  <c r="N123" i="1" s="1"/>
  <c r="L119" i="1"/>
  <c r="N119" i="1" s="1"/>
  <c r="L115" i="1"/>
  <c r="N115" i="1" s="1"/>
  <c r="L111" i="1"/>
  <c r="N111" i="1" s="1"/>
  <c r="L107" i="1"/>
  <c r="N107" i="1" s="1"/>
  <c r="L105" i="1"/>
  <c r="N105" i="1" s="1"/>
  <c r="L101" i="1"/>
  <c r="N101" i="1" s="1"/>
  <c r="L94" i="1"/>
  <c r="N94" i="1" s="1"/>
  <c r="J86" i="1"/>
  <c r="L84" i="1"/>
  <c r="N84" i="1" s="1"/>
  <c r="L78" i="1"/>
  <c r="N78" i="1" s="1"/>
  <c r="L70" i="1"/>
  <c r="M70" i="1"/>
  <c r="N70" i="1" s="1"/>
  <c r="L62" i="1"/>
  <c r="M62" i="1"/>
  <c r="L54" i="1"/>
  <c r="M54" i="1"/>
  <c r="L46" i="1"/>
  <c r="M46" i="1"/>
  <c r="L38" i="1"/>
  <c r="M38" i="1"/>
  <c r="L30" i="1"/>
  <c r="M30" i="1"/>
  <c r="L22" i="1"/>
  <c r="M22" i="1"/>
  <c r="L96" i="1"/>
  <c r="N96" i="1" s="1"/>
  <c r="L90" i="1"/>
  <c r="N90" i="1" s="1"/>
  <c r="L80" i="1"/>
  <c r="N80" i="1" s="1"/>
  <c r="J106" i="1"/>
  <c r="M102" i="1"/>
  <c r="N102" i="1" s="1"/>
  <c r="J102" i="1"/>
  <c r="J94" i="1"/>
  <c r="L92" i="1"/>
  <c r="N92" i="1" s="1"/>
  <c r="L86" i="1"/>
  <c r="N86" i="1" s="1"/>
  <c r="J78" i="1"/>
  <c r="L74" i="1"/>
  <c r="M74" i="1"/>
  <c r="L66" i="1"/>
  <c r="M66" i="1"/>
  <c r="N66" i="1" s="1"/>
  <c r="L58" i="1"/>
  <c r="M58" i="1"/>
  <c r="L50" i="1"/>
  <c r="N50" i="1" s="1"/>
  <c r="M50" i="1"/>
  <c r="L42" i="1"/>
  <c r="N42" i="1" s="1"/>
  <c r="M42" i="1"/>
  <c r="L34" i="1"/>
  <c r="M34" i="1"/>
  <c r="L26" i="1"/>
  <c r="M26" i="1"/>
  <c r="N26" i="1" s="1"/>
  <c r="L76" i="1"/>
  <c r="N76" i="1" s="1"/>
  <c r="L72" i="1"/>
  <c r="N72" i="1" s="1"/>
  <c r="L68" i="1"/>
  <c r="N68" i="1" s="1"/>
  <c r="L64" i="1"/>
  <c r="N64" i="1" s="1"/>
  <c r="L60" i="1"/>
  <c r="N60" i="1" s="1"/>
  <c r="L56" i="1"/>
  <c r="N56" i="1" s="1"/>
  <c r="L52" i="1"/>
  <c r="N52" i="1" s="1"/>
  <c r="L48" i="1"/>
  <c r="N48" i="1" s="1"/>
  <c r="L44" i="1"/>
  <c r="N44" i="1" s="1"/>
  <c r="L40" i="1"/>
  <c r="N40" i="1" s="1"/>
  <c r="L36" i="1"/>
  <c r="N36" i="1" s="1"/>
  <c r="L32" i="1"/>
  <c r="N32" i="1" s="1"/>
  <c r="L28" i="1"/>
  <c r="N28" i="1" s="1"/>
  <c r="L24" i="1"/>
  <c r="N24" i="1" s="1"/>
  <c r="L21" i="1"/>
  <c r="M21" i="1"/>
  <c r="N196" i="1" l="1"/>
  <c r="N34" i="1"/>
  <c r="N177" i="1"/>
  <c r="N22" i="1"/>
  <c r="N30" i="1"/>
  <c r="N125" i="1"/>
  <c r="N38" i="1"/>
  <c r="N145" i="1"/>
  <c r="N82" i="1"/>
  <c r="N74" i="1"/>
  <c r="N193" i="1"/>
  <c r="N120" i="1"/>
  <c r="N62" i="1"/>
  <c r="N88" i="1"/>
  <c r="N21" i="1"/>
  <c r="N209" i="1"/>
  <c r="N58" i="1"/>
  <c r="N164" i="1"/>
  <c r="N225" i="1"/>
  <c r="N46" i="1"/>
  <c r="N54" i="1"/>
  <c r="N172" i="1"/>
  <c r="N109" i="1"/>
  <c r="N217" i="1"/>
  <c r="N100" i="1"/>
  <c r="N221" i="1"/>
  <c r="N153" i="1"/>
  <c r="N180" i="1"/>
  <c r="N161" i="1"/>
  <c r="N160" i="1"/>
  <c r="N121" i="1"/>
  <c r="N168" i="1"/>
  <c r="I20" i="1" l="1"/>
  <c r="G20" i="1"/>
  <c r="J20" i="1" s="1"/>
  <c r="L20" i="1" l="1"/>
  <c r="N320" i="1" s="1"/>
  <c r="M20" i="1"/>
  <c r="N322" i="1" s="1"/>
  <c r="N323" i="1" s="1"/>
  <c r="N20" i="1" l="1"/>
  <c r="N321" i="1" l="1"/>
  <c r="N318" i="1" l="1"/>
  <c r="N32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<sst xmlns="http://schemas.openxmlformats.org/spreadsheetml/2006/main" count="631" uniqueCount="336">
  <si>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</si>
  <si>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</si>
  <si>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</si>
  <si>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</si>
  <si>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</si>
  <si>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</si>
  <si>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</si>
  <si>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</si>
  <si>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</si>
  <si>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</si>
  <si>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</si>
  <si>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</si>
  <si>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</si>
  <si>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</si>
  <si>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</si>
  <si>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</si>
  <si>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</si>
  <si>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</si>
  <si>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</si>
  <si>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</si>
  <si>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</si>
  <si>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</si>
  <si>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</si>
  <si>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</si>
  <si>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</si>
  <si>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</si>
  <si>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</si>
  <si>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</si>
  <si>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</si>
  <si>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</si>
  <si>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</si>
  <si>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</si>
  <si>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</si>
  <si>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</si>
  <si>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</si>
  <si>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</si>
  <si>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</si>
  <si>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</si>
  <si>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</si>
  <si>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ANEXO 3. OFERTA ECONÓMICA</t>
  </si>
  <si>
    <t>PLACA 34312 MULTIFUERZA PLACA MARCA GYM SHOP-UNIDAD REGIONAL SEDE FUSAGASUGÁ  MANTENIMIENTO PREVENTIVO Y/O CORRECTIVO: 1. Revisión, ajuste y cambio si es requerido de los tapizados y cojines 2. Fijación  de los mangos y neoprenos 3. Revisión y ajuste de tornilleria y pintura 4. Limpieza general del equipo 5. cromar pllatina soporte barra 6. cambiar perilla de seguridad  7. Cromado de barras  8. Cambiar soportes plasticos de deslizamiento 9. Revisión, ajuste y cambio si es requerido de poleas 10. Revisión, ajuste y cambio de (5)mosquitones de seguridad</t>
  </si>
  <si>
    <t>UNIDAD</t>
  </si>
  <si>
    <t>PLACA 56268 BICICLETA DE SPINNING MARCA SPORTFINNES -UNIDAD REGIONAL SEDE FUSAGASUGÁ  MANTENIMIENTO PREVENTIVO Y/O CORRECTIVO:                                                                                                                                                            1. Limpieza general de la bicicleta (Estructura, volante, cañas, manubrio, rodachines) 2. Revisión  y ajuste de Sistema de frenado de seguridad. Cambio de pastillas si es requerido 3. Revisión y ajuste de sistema de arrastre, pedales, correas y sistemas de rodamientos. Cambio si es requerido 4. Revision del sillin.  Cambio si es requerido 5. Revision de los niveladores. Cambio si es requerido 6. Revision de la pintura de la bicicleta 7. Revision de soportes plasticos 8. Revision y lubricacion de la cadena y piñones. 9. Prueba Funcional</t>
  </si>
  <si>
    <t>PLACA 59971 Bicicleta para spinning Marca RISK, referencia R-LUJO S/N 967-UNIDAD REGIONAL EXTENSIÓN SOACHA   MANTENIMIENTO PREVENTIVO Y/O CORRECTIVO:                                1. Limpieza general de la bicicleta (Estructura, volante, cañas, manubrio, rodachines) 2. Revisión  y ajuste de Sistema de frenado de seguridad. Cambio de pastillas y zapatas si es requerido 3. Revisión y ajuste de sistema de arrastre, pedales, correas y sistemas de rodamientos. Cambio si es requerido 4. Revision del sillin.  Cambio si es requerido 5. Revision de los niveladores. Cambio si es requerido 6. Revision de la pintura de la bicicleta 7.  Revision y  ajuste de tornillos o peras de regulacion. Cambio si es requerido 8. Prueba Funcional</t>
  </si>
  <si>
    <t>PLACA 59972 Bicicleta para spinning Marca RISK, referencia R-LUJO S/N 968-UNIDAD REGIONAL EXTENSIÓN SOACHA   MANTENIMIENTO PREVENTIVO Y/O CORRECTIVO:                                1. Limpieza general de la bicicleta (Estructura, volante, cañas, manubrio, rodachines) 2. Revisión  y ajuste de Sistema de frenado de seguridad. Cambio de pastillas y zapatas si es requerido 3. Revisión y ajuste de sistema de arrastre, pedales, correas y sistemas de rodamientos. Cambio si es requerido 4. Revision del sillin.  Cambio si es requerido 5. Revision de los niveladores. Cambio si es requerido 6. Revision de la pintura de la bicicleta 7.  Revision y  ajuste de tornillos o peras de regulacion. Cambio si es requerido 8. Prueba Funcional</t>
  </si>
  <si>
    <t>PLACA 56271 BICICLETA DE SPINNING  MARCA SPORTFINNES-UNIDAD REGIONAL SEDE FUSAGASUGÁ  MANTENIMIENTO PREVENTIVO Y/O CORRECTIVO:                                1. Limpieza general de la bicicleta (Estructura, volante, cañas, manubrio, rodachines) 2. Revisión  y ajuste de Sistema de frenado de seguridad. Cambio de pastillas si es requerido 3. Revisión y ajuste de sistema de arrastre, pedales, correas y sistemas de rodamientos. Cambio si es requerido 4. Revision del sillin.  Cambio si es requerido 5. Revision de los niveladores. Cambio si es requerido 6. Revision y pintura de la bicicleta 7. Revision de soportes plasticos 8. Revision y lubricacion de la cadena y piñones. 9. Prueba Funcional</t>
  </si>
  <si>
    <t>PLACA 56100 ELLIPTICAL MARCA TRAINER E835-UNIDAD REGIONAL SEDE FUSAGASUGÁ  MANTENIMIENTO PREVENTIVO Y/O CORRECTIVO:                                      1. Limpieza general de la elíptica.       2. Mantenimiento electrónico programación del tablero.                     3. Alineación, ajuste y lubricación de todas las partes. 4. Revisión de rodamientos y cambio si es requerido. 5. Fijación de los cauchos de los brazos.      6. Mantenimiento preventivo, y brillo de la pintura.</t>
  </si>
  <si>
    <t>PLACA 56101 ELLIPTICAL TRAINER E835-UNIDAD REGIONAL SEDE FUSAGASUGÁ  MANTENIMIENTO PREVENTIVO Y/O CORRECTIVO:                                      1. Limpieza general de la elíptica.       2. Mantenimiento electrónico programación del tablero.                     3. Alineación, ajuste y lubricación de todas las partes. 4. Revisión de rodamientos y cambio si es requerido. 5. Fijación de los cauchos de los brazos.                                                             6. Mantenimiento preventivo, y brillo de la pintura.</t>
  </si>
  <si>
    <t>PLACA 60036 DISCO PIRAMIDAL PINTURA HORNEABLE DE 10 LBS. REFERENCIA AD-222 S/N 3325 MARCA FORMA- UNIDAD REGIONAL EXTENSIÓN SOACHA   MANTENIMIENTO PREVENTIVO Y/O CORRECTIVO: 1. inspección inicial 2.mantenimiento general 3. Revisión y cambio de pintura electrostatica 4. Limpieza general del disco</t>
  </si>
  <si>
    <t>PLACA 60037 DISCO PIRAMIDAL PINTURA HORNEABLE DE 10 LBS. REFERENCIA AD-222 S/N 3326 MARCA FORMA-UNIDAD REGIONAL EXTENSIÓN SOACHA   MANTENIMIENTO PREVENTIVO Y/O CORRECTIVO: 1. inspección inicial 2.mantenimiento general 3. Revisión y cambio de pintura electrostatica 4. Limpieza general del disco</t>
  </si>
  <si>
    <t>PLACA 60038 DISCO PIRAMIDAL PINTURA HORNEABLE DE 10 LBS. REFERENCIA AD-222 S/N 3327 MARCA FORMA -UNIDAD REGIONAL EXTENSIÓN SOACHA   MANTENIMIENTO PREVENTIVO Y/O CORRECTIVO: 1. inspección inicial 2.mantenimiento general 3. Revisión y cambio de pintura electrostatica 4. Limpieza general del disco</t>
  </si>
  <si>
    <t>PLACA 60046 DISCO PIRAMIDAL PINTURA HORNEABLE DE 25 LBS. REFERENCIA AD-223 S/N 3336 MARCA FORMA-UNIDAD REGIONAL EXTENSIÓN SOACHA   MANTENIMIENTO PREVENTIVO Y/O CORRECTIVO: 1. inspección inicial 2.mantenimiento general 3. Revisión y cambio de pintura electrostatica 4. Limpieza general del disco</t>
  </si>
  <si>
    <t>PLACA 60047 DISCO PIRAMIDAL PINTURA HORNEABLE DE 25 LBS. REFERENCIA AD-223 S/N 3337 MARCA FORMA-UNIDAD REGIONAL EXTENSIÓN SOACHA   MANTENIMIENTO PREVENTIVO Y/O CORRECTIVO: 1. inspección inicial 2.mantenimiento general 3. Revisión y cambio de pintura electrostatica 4. Limpieza general del disco</t>
  </si>
  <si>
    <t>PLACA 60048 DISCO PIRAMIDAL PINTURA HORNEABLE DE 25 LBS. REFERENCIA AD-223 S/N 3338 MARCA FORMA-UNIDAD REGIONAL EXTENSIÓN SOACHA   MANTENIMIENTO PREVENTIVO Y/O CORRECTIVO: 1. inspección inicial 2.mantenimiento general 3. Revisión y cambio de pintura electrostatica 4. Limpieza general del disco</t>
  </si>
  <si>
    <t>PLACA 60049 DISCO PIRAMIDAL PINTURA HORNEABLE DE 25 LBS. REFERENCIA AD-223 S/N 3340 MARCA FORMA-UNIDAD REGIONAL EXTENSIÓN SOACHA   MANTENIMIENTO PREVENTIVO Y/O CORRECTIVO: 1. inspección inicial 2.mantenimiento general 3. Revisión y cambio de pintura electrostatica 4. Limpieza general del disco</t>
  </si>
  <si>
    <t>PLACA 60050 DISCO PIRAMIDAL PINTURA HORNEABLE DE 25 LBS. REFERENCIA AD-223 S/N 3341 MARCA FORMA-UNIDAD REGIONAL EXTENSIÓN SOACHA   MANTENIMIENTO PREVENTIVO Y/O CORRECTIVO: 1. inspección inicial 2.mantenimiento general 3. Revisión y cambio de pintura electrostatica 4. Limpieza general del disco</t>
  </si>
  <si>
    <t>PLACA 60051 DISCO PIRAMIDAL PINTURA HORNEABLE DE 25 LBS. REFERENCIA AD-223 S/N 3343 MARCA FORMA-UNIDAD REGIONAL EXTENSIÓN SOACHA   MANTENIMIENTO PREVENTIVO Y/O CORRECTIVO: 1. inspección inicial 2.mantenimiento general 3. Revisión y cambio de pintura electrostatica 4. Limpieza general del disco</t>
  </si>
  <si>
    <t>PLACA 60065 DISCO PIRAMIDAL PINTURA HORNEABLE DE 45 LBS. REFERENCIA AD-224 S/N 3358 MARCA FORMA-UNIDAD REGIONAL EXTENSIÓN SOACHA   MANTENIMIENTO PREVENTIVO Y/O CORRECTIVO: 1. inspección inicial 2.mantenimiento general 3. Revisión y cambio de pintura electrostatica 4. Limpieza general del disco</t>
  </si>
  <si>
    <t>PLACA 60066 DISCO PIRAMIDAL PINTURA HORNEABLE DE 45 LBS. REFERENCIA AD-224 S/N 3359 MARCA FORMA-UNIDAD REGIONAL EXTENSIÓN SOACHA   MANTENIMIENTO PREVENTIVO Y/O CORRECTIVO: 1. inspección inicial 2.mantenimiento general 3. Revisión y cambio de pintura electrostatica 4. Limpieza general del disco</t>
  </si>
  <si>
    <t>PLACA 59835 TROTADORA ELECTRÓNICO MARCA MOVEMENT, referencia RT-250PRO S/N 811-UNIDAD REGIONAL EXTENSIÓN SOACHA   MANTENIMIENTO PREVENTIVO Y/O CORRECTIVO:                                         1. Limpieza general de la caminadora.                                             2. Mantenimiento electrónico y programación del tablero.  3. Revisión de los conectores, cable de poder. 4. Mantenimiento, alineación y lubricación  de la banda. 5. Limpieza del rodillo y rodamiento. 6. Mantenimiento preventivo, y brillo de la pintura. 7. Reparación de motor de avance si lo requiere 8. Reparacion del motor de inclinación si es requerido 9. Repacion de tarjeta electronica o cambio si es requerido</t>
  </si>
  <si>
    <t>PLACA 47262 BICICLETA DE SPINNING MARCA STUDIO CYCLE -UNIDAD REGIONAL SEDE FUSAGASUGÁ  MANTENIMIENTO PREVENTIVO Y/O CORRECTIVO:                                1. Limpieza general de la bicicleta (Estructura, volante, cañas, manubrio, rodachines) 2. Revisión  y ajuste de Sistema de frenado de seguridad. Cambio de pastillas si es requerido 3. Revisión y ajuste de sistema de arrastre, pedales, correas y sistemas de rodamientos. Cambio si es requerido 4. Revision del sillin.  Cambio si es requerido 5. Revision de los niveladores. Cambio si es requerido 6. Revision y pintura de la bicicleta 7. Revision de soportes plasticos 8. Revision y lubricacion de la cadena y piñones. 9. Prueba Funcional</t>
  </si>
  <si>
    <t>PLACA 47263 BICICLETA DE SPINNING MARCA STUDIO CYCLE-UNIDAD REGIONAL SEDE FUSAGASUGÁ  MANTENIMIENTO PREVENTIVO Y/O CORRECTIVO:                                1. Limpieza general de la bicicleta (Estructura, volante, cañas, manubrio, rodachines) 2. Revisión  y ajuste de Sistema de frenado de seguridad. Cambio de pastillas si es requerido 3. Revisión y ajuste de sistema de arrastre, pedales, correas y sistemas de rodamientos. Cambio si es requerido 4. Revision del sillin.  Cambio si es requerido 5. Revision de los niveladores. Cambio si es requerido 6. Revision y pintura de la bicicleta 7. Revision de soportes plasticos 8. Revision y lubricacion de la cadena y piñones. 9. Prueba Funcional</t>
  </si>
  <si>
    <t>PLACA 47265 BICICLETA DE SPINNING MARCA STUDIO CYCLE-UNIDAD REGIONAL SEDE FUSAGASUGÁ  MANTENIMIENTO PREVENTIVO Y/O CORRECTIVO:                                1. Limpieza general de la bicicleta (Estructura, volante, cañas, manubrio, rodachines) 2. Revisión  y ajuste de Sistema de frenado de seguridad. Cambio de pastillas si es requerido 3. Revisión y ajuste de sistema de arrastre, pedales, correas y sistemas de rodamientos. Cambio si es requerido 4. Revision del sillin.  Cambio si es requerido 5. Revision de los niveladores. Cambio si es requerido 6. Revision y pintura de la bicicleta 7. Revision de soportes plasticos 8. Revision y lubricacion de la cadena y piñones. 9. Prueba Funcional</t>
  </si>
  <si>
    <t>PLACA 47267 BICICLETA DE SPINNING MARCA STUDIO CYCLE-UNIDAD REGIONAL SEDE FUSAGASUGÁ  MANTENIMIENTO PREVENTIVO Y/O CORRECTIVO:                                1. Limpieza general de la bicicleta (Estructura, volante, cañas, manubrio, rodachines) 2. Revisión  y ajuste de Sistema de frenado de seguridad. Cambio de pastillas si es requerido 3. Revisión y ajuste de sistema de arrastre, pedales, correas y sistemas de rodamientos. Cambio si es requerido 4. Revision del sillin.  Cambio si es requerido 5. Revision de los niveladores. Cambio si es requerido 6. Revision y pintura de la bicicleta 7. Revision de soportes plasticos 8. Revision y lubricacion de la cadena y piñones. 9. Prueba Funcional</t>
  </si>
  <si>
    <t>PLACA 56264 BICICLETA DE SPINNING  MARCA SPORTFINNES-UNIDAD REGIONAL SEDE FUSAGASUGÁ  MANTENIMIENTO PREVENTIVO Y/O CORRECTIVO:                                1. Limpieza general de la bicicleta (Estructura, volante, cañas, manubrio, rodachines) 2. Revisión  y ajuste de Sistema de frenado de seguridad. Cambio de pastillas si es requerido 3. Revisión y ajuste de sistema de arrastre, pedales, correas y sistemas de rodamientos. Cambio si es requerido 4. Revision del sillin.  Cambio si es requerido 5. Revision de los niveladores. Cambio si es requerido 6. Revision y pintura de la bicicleta 7. Revision de soportes plasticos 8. Revision y lubricacion de la cadena y piñones. 9. Prueba Funcional</t>
  </si>
  <si>
    <t>PLACA 56265 BICICLETA DE SPINNING  MARCA SPORTFINNES-UNIDAD REGIONAL SEDE FUSAGASUGÁ  MANTENIMIENTO PREVENTIVO Y/O CORRECTIVO:                                1. Limpieza general de la bicicleta (Estructura, volante, cañas, manubrio, rodachines) 2. Revisión  y ajuste de Sistema de frenado de seguridad. Cambio de pastillas si es requerido 3. Revisión y ajuste de sistema de arrastre, pedales, correas y sistemas de rodamientos. Cambio si es requerido 4. Revision del sillin.  Cambio si es requerido 5. Revision de los niveladores. Cambio si es requerido 6. Revision y pintura de la bicicleta 7. Revision de soportes plasticos 8. Revision y lubricacion de la cadena y piñones. 9. Prueba Funcional</t>
  </si>
  <si>
    <t>PLACA 56102 ELLIPTICAL TRAINER E835-UNIDAD REGIONAL SEDE FUSAGASUGÁ  MANTENIMIENTO PREVENTIVO Y/O CORRECTIVO:                                      1. Limpieza general de la elíptica.       2. Mantenimiento electrónico programación del tablero.                     3. Alineación, ajuste y lubricación de todas las partes. 4. Revisión de rodamientos y cambio si es requerido. 5. Fijación de los cauchos de los brazos.                                                            6. Mantenimiento preventivo, y brillo de la pintura.</t>
  </si>
  <si>
    <t>PLACA 56103 ELLIPTICAL TRAINER E835-UNIDAD REGIONAL SEDE FUSAGASUGÁ  MANTENIMIENTO PREVENTIVO Y/O CORRECTIVO:                                      1. Limpieza general de la elíptica.       2. Mantenimiento electrónico programación del tablero.                     3. Alineación, ajuste y lubricación de todas las partes. 4. Revisión de rodamientos y cambio si es requerido. 5. Fijación de los cauchos de los brazos.                                                            6. Mantenimiento preventivo, y brillo de la pintura.</t>
  </si>
  <si>
    <t>PLACA 56104 ELLIPTICAL TRAINER E835-UNIDAD REGIONAL SEDE FUSAGASUGÁ  MANTENIMIENTO PREVENTIVO Y/O CORRECTIVO:                                      1. Limpieza general de la elíptica.       2. Mantenimiento electrónico programación del tablero.                     3. Alineación, ajuste y lubricación de todas las partes. 4. Revisión de rodamientos y cambio si es requerido. 5. Fijación de los cauchos de los brazos.                                                            6. Mantenimiento preventivo, y brillo de la pintura.</t>
  </si>
  <si>
    <t>PLACA 56090 CAMINADORA  CT800 MARCA SPIRIT FITNESS -UNIDAD REGIONAL SEDE FUSAGASUGÁ  MANTENIMIENTO PREVENTIVO Y/O CORRECTIVO:                                         1. Limpieza general de la caminadora.                                             2. Mantenimiento electrónico y programación del tablero.  3. Revisión de los conectores, cable de poder. 4. Mantenimiento, alineación y lubricación  de la banda. 5. Limpieza del rodillo y rodamiento. 6. Mantenimiento preventivo, y brillo de la pintura. 7. Reparación de motor de avance si lo requiere 8. Reparacion del motor de inclinación si es requerido 9. Repacion de tarjeta electronica o cambio si es requerido</t>
  </si>
  <si>
    <t>PLACA 56091 CAMINADORA  CT800 MARCA SPIRIT FITNESS -UNIDAD REGIONAL SEDE FUSAGASUGÁ  MANTENIMIENTO PREVENTIVO Y/O CORRECTIVO:                                         1. Limpieza general de la caminadora.                                             2. Mantenimiento electrónico y programación del tablero.  3. Revisión de los conectores, cable de poder. 4. Mantenimiento, alineación y lubricación  de la banda. 5. Limpieza del rodillo y rodamiento. 6. Mantenimiento preventivo, y brillo de la pintura. 7. Reparación de motor de avance si lo requiere 8. Reparacion del motor de inclinación si es requerido 9. Repacion de tarjeta electronica o cambio si es requerido</t>
  </si>
  <si>
    <t>PLACA 59836 TROTADORA ELECTRÓNICO MARCA MOVEMENT, REFERENCIA RT-250PRO S/N 811-UNIDAD REGIONAL EXTENSIÓN SOACHA   MANTENIMIENTO PREVENTIVO Y/O CORRECTIVO:                                         1. Limpieza general de la caminadora.                                             2. Mantenimiento electrónico y programación del tablero.  3. Revisión de los conectores, cable de poder. 4. Mantenimiento, alineación y lubricación  de la banda. 5. Limpieza del rodillo y rodamiento. 6. Mantenimiento preventivo, y brillo de la pintura. 7. Reparación de motor de avance si lo requiere 8. Reparacion del motor de inclinación si es requerido 9. Repacion de tarjeta electronica o cambio si es requerido</t>
  </si>
  <si>
    <t>PLACA 59829 ELIPTICA, REFERENCIA E-8600P S/N 804 MARCA SPORTSTOP-UNIDAD REGIONAL EXTENSIÓN SOACHA   MANTENIMIENTO PREVENTIVO Y/O CORRECTIVO:                                      1. Limpieza general de la elíptica.       2. Mantenimiento electrónico programación del tablero.                     3. Alineación, ajuste y lubricación de todas las partes. 4. Revisión de rodamientos y cambio si es requerido. 5. Fijación de los cauchos de los brazos.                                                             6. Mantenimiento preventivo, y brillo de la pintura. 7. Revisión y ajuste de bujes, tornillos. 8. Revisión y cambio de cable de poder,</t>
  </si>
  <si>
    <t>PLACA 59830 ELIPTICA, REFERENCIA E-8600P S/N 805 MARCA SPORTSTOP-UNIDAD REGIONAL EXTENSIÓN SOACHA   MANTENIMIENTO PREVENTIVO Y/O CORRECTIVO:                                      1. Limpieza general de la elíptica.       2. Mantenimiento electrónico programación del tablero.                     3. Alineación, ajuste y lubricación de todas las partes. 4. Revisión de rodamientos y cambio si es requerido. 5. Fijación de los cauchos de los brazos.                                                             6. Mantenimiento preventivo, y brillo de la pintura.</t>
  </si>
  <si>
    <t>PLACA 56092 CAMINADORA  CT800 MARCA SPIRIT FITNESS-UNIDAD REGIONAL SEDE FUSAGASUGÁ  MANTENIMIENTO PREVENTIVO Y/O CORRECTIVO:                                       1. Limpieza general de la caminadora.                                             2. Mantenimiento electrónico y programación del tablero.  3. Revisión de los conectores, cable de poder. 4. Mantenimiento, alineación y lubricación  de la banda. 5. Limpieza del rodillo. 6. Mantenimiento preventivo, y brillo de la pintura. 7. Reparación de motor de avance si lo requiere 8. Reparacion del motor de inclinación si es requerido 9. Repacion de tarjeta electronica o cambio si es requerido</t>
  </si>
  <si>
    <t>PLACA 56093 CAMINADORA  CT800 MARCA SPIRIT FITNESS-UNIDAD REGIONAL SEDE FUSAGASUGÁ  MANTENIMIENTO PREVENTIVO Y/O CORRECTIVO:                                         1. Limpieza general de la caminadora.                                             2. Mantenimiento electrónico y programación del tablero.  3. Revisión de los conectores, cable de poder. 4. Mantenimiento, alineación y lubricación  de la banda. 5. Limpieza del rodillo. 6. Mantenimiento preventivo, y brillo de la pintura. 7. Reparación de motor de avance si lo requiere 8. Reparacion del motor de inclinación si es requerido 9. Repacion de tarjeta electronica o cambio si es requerido</t>
  </si>
  <si>
    <t>PLACA 56094 CAMINADORA  CT800 MARCA SPIRIT FITNESS -UNIDAD REGIONAL SEDE FUSAGASUGÁ  MANTENIMIENTO PREVENTIVO Y/O CORRECTIVO:                                         1. Limpieza general de la caminadora.                                             2. Mantenimiento electrónico y programación del tablero.  3. Revisión de los conectores, cable de poder. 4. Mantenimiento, alineación y lubricación  de la banda. 5. Limpieza del rodillo. 6. Mantenimiento preventivo, y brillo de la pintura. 7. Reparación de motor de avance si lo requiere 8. Reparacion del motor de inclinación si es requerido 9. Repacion de tarjeta electronica o cambio si es requerido</t>
  </si>
  <si>
    <t>PLACA 56095 CAMINADORA  CT800 MARCA SPIRIT FITNESS-UNIDAD REGIONAL SEDE FUSAGASUGÁ  MANTENIMIENTO PREVENTIVO Y/O CORRECTIVO:                                         1. Limpieza general de la caminadora.                                             2. Mantenimiento electrónico y programación del tablero.  3. Revisión de los conectores, cable de poder. 4. Mantenimiento, alineación y lubricación  de la banda. 5. Limpieza del rodillo. 6. Mantenimiento preventivo, y brillo de la pintura. 7. Reparación de motor de avance si lo requiere 8. Reparacion del motor de inclinación si es requerido 9. Repacion de tarjeta electronica o cambio si es requerido</t>
  </si>
  <si>
    <t>PLACA 56096 CAMINADORA  CT800 MARCA SPIRIT FITNESS-UNIDAD REGIONAL SEDE FUSAGASUGÁ  MANTENIMIENTO PREVENTIVO Y/O CORRECTIVO:                                         1. Limpieza general de la caminadora.                                             2. Mantenimiento electrónico y programación del tablero.  3. Revisión de los conectores, cable de poder. 4. Mantenimiento, alineación y lubricación  de la banda. 5. Limpieza del rodillo. 6. Mantenimiento preventivo, y brillo de la pintura. 7. Reparación de motor de avance si lo requiere 8. Reparacion del motor de inclinación si es requerido 9. Repacion de tarjeta electronica o cambio si es requerido</t>
  </si>
  <si>
    <t>PLACA 56097 CAMINADORA  CT800 MARCA SPIRIT FITNESS -UNIDAD REGIONAL SEDE FUSAGASUGÁ  MANTENIMIENTO PREVENTIVO Y/O CORRECTIVO:                                         1. Limpieza general de la caminadora.                                             2. Mantenimiento electrónico y programación del tablero.  3. Revisión de los conectores, cable de poder. 4. Mantenimiento, alineación y lubricación  de la banda. 5. Limpieza del rodillo. 6. Mantenimiento preventivo, y brillo de la pintura. 7. Reparación de motor de avance si lo requiere 8. Reparacion del motor de inclinación si es requerido 9. Repacion de tarjeta electronica o cambio si es requerido</t>
  </si>
  <si>
    <t>PLACA 56098 CAMINADORA  CT800 MARCA SPIRIT FITNESS-UNIDAD REGIONAL SEDE FUSAGASUGÁ  MANTENIMIENTO PREVENTIVO Y/O CORRECTIVO:                                         1. Limpieza general de la caminadora.                                             2. Mantenimiento electrónico y programación del tablero.  3. Revisión de los conectores, cable de poder. 4. Mantenimiento, alineación y lubricación  de la banda. 5. Limpieza del rodillo. 6. Mantenimiento preventivo, y brillo de la pintura. 7. Reparación de motor de avance si lo requiere 8. Reparacion del motor de inclinación si es requerido 9. Repacion de tarjeta electronica o cambio si es requerido</t>
  </si>
  <si>
    <t>PLACA 56099 CAMINADORA  CT800 MARCA SPIRIT FITNESS-UNIDAD REGIONAL SEDE FUSAGASUGÁ  MANTENIMIENTO PREVENTIVO Y/O CORRECTIVO:                                         1. Limpieza general de la caminadora.                                             2. Mantenimiento electrónico y programación del tablero.  3. Revisión de los conectores, cable de poder. 4. Mantenimiento, alineación y lubricación  de la banda. 5. Limpieza del rodillo. 6. Mantenimiento preventivo, y brillo de la pintura. 7. Reparación de motor de avance si lo requiere 8. Reparacion del motor de inclinación si es requerido 9. Repacion de tarjeta electronica o cambio si es requerido</t>
  </si>
  <si>
    <t>PLACA 59837 BANCA DE ABDOMEN AEREA MARCA FORMA, referencia AB75 S/N 813-UNIDAD REGIONAL EXTENSIÓN SOACHA   MANTENIMIENTO PREVENTIVO Y/O CORRECTIVO: 1. Revisión, ajuste y cambio si es requerido de los tapizados y cojines 2. Fijación  de los mangos y neoprenos 3. Revisión y ajuste de tornilleria 4. Revision y ajuste de caucho de agarre 5. Revisión y ajuste de pintura 6. Limpieza general del equipo</t>
  </si>
  <si>
    <t>PLACA 59838 BANCA DE HIPEREXTENSION INCLINADA MARCA FORMA,  S/N 814-UNIDAD REGIONAL EXTENSIÓN SOACHA   MANTENIMIENTO PREVENTIVO Y/O CORRECTIVO: 1. Revisión, ajuste y cambio si es requerido de los tapizados y cojines 2. Fijación  de los mangos y neoprenos 3. Revisión y ajuste de tornilleria 4. Revision y ajuste de caucho de agarre 5. Revisión y ajuste de pintura 6. Limpieza general del equipo</t>
  </si>
  <si>
    <t>PLACA 59839 BARRA SEMIOLIMPICA ROMANA MARCA FORMA, referencia  S/N 815-UNIDAD REGIONAL EXTENSIÓN SOACHA   MANTENIMIENTO PREVENTIVO Y/O CORRECTIVO: 1. Mantenimiento general 2.Revisión y ajuste de tornilleria y rodamientos 3. Revisión estado de pintura - cromado 4. Limpieza general de la barra</t>
  </si>
  <si>
    <t>PLACA 59846 6DISCO DODECAGONAL OLIMPICO DE 2.5  LBS,MARCA FORMA    S/N 837-UNIDAD REGIONAL EXTENSIÓN SOACHA   MANTENIMIENTO PREVENTIVO Y/O CORRECTIVO: 1. inspección inicial 2.mantenimiento general 3. Revisión estado de pintura electrostatica 4. Limpieza general del disco</t>
  </si>
  <si>
    <t>PLACA 59847 DISCO DODECAGONAL OLIMPICO DE 2.5  LBS, MARCA FORMA   S/N 838-UNIDAD REGIONAL EXTENSIÓN SOACHA   MANTENIMIENTO PREVENTIVO Y/O CORRECTIVO: 1. inspección inicial 2.mantenimiento general 3. Revisión estado de pintura electrostatica 4. Limpieza general del disco</t>
  </si>
  <si>
    <t>PLACA 59848 DISCO DODECAGONAL OLIMPICO DE 2.5  LBS, MARCA FORMA   S/N 839-UNIDAD REGIONAL EXTENSIÓN SOACHA   MANTENIMIENTO PREVENTIVO Y/O CORRECTIVO: 1. inspección inicial 2.mantenimiento general 3. Revisión estado de pintura electrostatica 4. Limpieza general del disco</t>
  </si>
  <si>
    <t>PLACA 59850 DISCO DODECAGONAL OLIMPICO DE 2.5  LBS, MARCA FORMA   S/N 841-UNIDAD REGIONAL EXTENSIÓN SOACHA   MANTENIMIENTO PREVENTIVO Y/O CORRECTIVO: 1. inspección inicial 2.mantenimiento general 3. Revisión estado de pintura  electrostatica 4. Limpieza general del disco</t>
  </si>
  <si>
    <t>PLACA 59851 DISCO DODECAGONAL OLIMPICO DE 2.5 LBS, MARCA FORMA S/N 842-UNIDAD REGIONAL EXTENSIÓN SOACHA   MANTENIMIENTO PREVENTIVO Y/O CORRECTIVO: 1. inspección inicial 2.mantenimiento general 3. Revisión estado de pintura  electrostatica 4. Limpieza general del disco</t>
  </si>
  <si>
    <t>PLACA 59852 DISCO DODECAGONAL OLIMPICO DE 2.5  LBS, MARCA FORMA   S/N 843-UNIDAD REGIONAL EXTENSIÓN SOACHA   MANTENIMIENTO PREVENTIVO Y/O CORRECTIVO: 1. inspección inicial 2.mantenimiento general  electrostatica 3. Revisión estado de pintura 4. Limpieza general del disco</t>
  </si>
  <si>
    <t>PLACA 59853 DISCO DODECAGONAL OLIMPICO DE 2.5  LBS, MARCA FORMA  S/N 844-UNIDAD REGIONAL EXTENSIÓN SOACHA   MANTENIMIENTO PREVENTIVO Y/O CORRECTIVO: 1. inspección inicial 2.mantenimiento general 3. Revisión estado de pintura  electrostatica 4. Limpieza general del disco</t>
  </si>
  <si>
    <t>PLACA 59854 DISCO DODECAGONAL OLIMPICO DE 2.5  LBS, MARCA FORMA   S/N 845-UNIDAD REGIONAL EXTENSIÓN SOACHA   MANTENIMIENTO PREVENTIVO Y/O CORRECTIVO: 1. inspección inicial 2.mantenimiento general 3. Revisión estado de pintura  electrostatica 4. Limpieza general del disco</t>
  </si>
  <si>
    <t>PLACA 59855 DISCO DODECAGONAL OLIMPICO DE 2.5  LBS, MARCA FORMA  S/N 846-UNIDAD REGIONAL EXTENSIÓN SOACHA   MANTENIMIENTO PREVENTIVO Y/O CORRECTIVO: 1. inspección inicial 2.mantenimiento general 3. Revisión estado de pintura  electrostatica 4. Limpieza general del disco</t>
  </si>
  <si>
    <t>PLACA  59856 DISCO DODECAGONAL OLIMPICO DE 5  LBS, MARCA  FORMA  S/N 847-UNIDAD REGIONAL EXTENSIÓN SOACHA   MANTENIMIENTO PREVENTIVO Y/O CORRECTIVO: 1. inspección inicial 2.mantenimiento general 3. Revisión estado de pintura  electrostatica 4. Limpieza general del disco</t>
  </si>
  <si>
    <t>PLACA 59857 DISCO DODECAGONAL OLIMPICO DE 5  LBS, MARCA  FORMA S/N 848-UNIDAD REGIONAL EXTENSIÓN SOACHA   MANTENIMIENTO PREVENTIVO Y/O CORRECTIVO: 1. inspección inicial 2.mantenimiento general 3. Revisión estado de pintura  electrostatica 4. Limpieza general del disco</t>
  </si>
  <si>
    <t>PLACA 59858 DISCO DODECAGONAL OLIMPICO DE 5  LBS, MARCA FORMA S/N 849-UNIDAD REGIONAL EXTENSIÓN SOACHA   MANTENIMIENTO PREVENTIVO Y/O CORRECTIVO: 1. inspección inicial 2.mantenimiento general 3. Revisión estado de pintura  electrostatica 4. Limpieza general del disco</t>
  </si>
  <si>
    <t>PLACA 59859 DISCO DODECAGONAL OLIMPICO DE 5  LBS, MARCA FORMA S/N 850-UNIDAD REGIONAL EXTENSIÓN SOACHA   MANTENIMIENTO PREVENTIVO Y/O CORRECTIVO: 1. inspección inicial 2.mantenimiento general 3. Revisión estado de pintura  electrostatica 4. Limpieza general del disco</t>
  </si>
  <si>
    <t>PLACA 59849 DISCO DODECAGONAL OLIMPICO DE 2.5  LBS, MARCA FORMA S/N 840-UNIDAD REGIONAL EXTENSIÓN SOACHA   MANTENIMIENTO PREVENTIVO Y/O CORRECTIVO: 1. inspección inicial 2.mantenimiento general 3. Revisión estado de pintura  electrostatica 4. Limpieza general del disco</t>
  </si>
  <si>
    <t>PLACA 59860 DISCO DODECAGONAL OLIMPICO DE 5  LBS, MARCA  FORMA S/N 851-UNIDAD REGIONAL EXTENSIÓN SOACHA   MANTENIMIENTO PREVENTIVO Y/O CORRECTIVO: 1. inspección inicial 2.mantenimiento general 3. Revisión estado de pintura  electrostatica 4. Limpieza general del disco</t>
  </si>
  <si>
    <t>PLACA 59861 DISCO DODECAGONAL OLIMPICO DE 5  LBS, MARCA FORMA  S/N 852-UNIDAD REGIONAL EXTENSIÓN SOACHA   MANTENIMIENTO PREVENTIVO Y/O CORRECTIVO: 1. inspección inicial 2.mantenimiento general 3. Revisión estado de pintura  electrostatica 4. Limpieza general del disco</t>
  </si>
  <si>
    <t>PLACA 59862 DISCO DODECAGONAL OLIMPICO DE 5  LBS, MARCA FORMA S/N 853-UNIDAD REGIONAL EXTENSIÓN SOACHA   MANTENIMIENTO PREVENTIVO Y/O CORRECTIVO: 1. inspección inicial 2.mantenimiento general 3. Revisión estado de pintura  electrostatica 4. Limpieza general del disco</t>
  </si>
  <si>
    <t>PLACA 59863 DISCO DODECAGONAL OLIMPICO DE 5  LBS, MARCA  FORMA S/N 854-UNIDAD REGIONAL EXTENSIÓN SOACHA   MANTENIMIENTO PREVENTIVO Y/O CORRECTIVO: 1. inspección inicial 2.mantenimiento general 3. Revisión estado de pintura  electrostatica 4. Limpieza general del disco</t>
  </si>
  <si>
    <t>PLACA 59864 DISCO DODECAGONAL OLIMPICO DE 5  LBS, MARCA  FORMA S/N 855-UNIDAD REGIONAL EXTENSIÓN SOACHA   MANTENIMIENTO PREVENTIVO Y/O CORRECTIVO: 1. inspección inicial 2.mantenimiento general 3. Revisión estado de pintura  electrostatica 4. Limpieza general del disco</t>
  </si>
  <si>
    <t>PLACA 59865 DISCO DODECAGONAL OLIMPICO DE 5  LBS, MARCA  FORMA S/N 856-UNIDAD REGIONAL EXTENSIÓN SOACHA   MANTENIMIENTO PREVENTIVO Y/O CORRECTIVO: 1. inspección inicial 2.mantenimiento general 3. Revisión estado de pintura  electrostatica 4. Limpieza general del disco</t>
  </si>
  <si>
    <t>PLACA 59866 DISCO DODECAGONAL OLIMPICO DE 5  LBS, MARCA  FORMA  S/N 857-UNIDAD REGIONAL EXTENSIÓN SOACHA   MANTENIMIENTO PREVENTIVO Y/O CORRECTIVO: 1. inspección inicial 2.mantenimiento general 3. Revisión estado de pintura  electrostatica 4. Limpieza general del disco</t>
  </si>
  <si>
    <t>PLACA 59867 DISCO DODECAGONAL OLIMPICO DE 5  LBS, MARCA  FORMA S/N 858-UNIDAD REGIONAL EXTENSIÓN SOACHA   MANTENIMIENTO PREVENTIVO Y/O CORRECTIVO: 1. inspección inicial 2.mantenimiento general 3. Revisión estado de pintura  electrostatica 4. Limpieza general del disco</t>
  </si>
  <si>
    <t>PLACA 59868 DISCO DODECAGONAL OLIMPICO DE 5  LBS, MARCA  FORMA S/N 860-UNIDAD REGIONAL EXTENSIÓN SOACHA   MANTENIMIENTO PREVENTIVO Y/O CORRECTIVO: 1. inspección inicial 2.mantenimiento general 3. Revisión estado de pintura  electrostatica 4. Limpieza general del disco</t>
  </si>
  <si>
    <t>PLACA 59911 DISCO DODECAGONAL OLIMPICO DE 25  LBS, MARCA FORMA S/N 906-UNIDAD REGIONAL EXTENSIÓN SOACHA   MANTENIMIENTO PREVENTIVO Y/O CORRECTIVO: 1. inspección inicial 2.mantenimiento general 3. Revisión estado de pintura  electrostatica 4. Limpieza general del disco</t>
  </si>
  <si>
    <t>PLACA 59913 DISCO DODECAGONAL OLIMPICO DE 45  LBS, MARCA  FORMA  S/N 908-UNIDAD REGIONAL EXTENSIÓN SOACHA   MANTENIMIENTO PREVENTIVO Y/O CORRECTIVO: 1. inspección inicial 2.mantenimiento general 3. Revisión estado de pintura  electrostatica 4. Limpieza general del disco</t>
  </si>
  <si>
    <t>PLACA 59914 DISCO DODECAGONAL OLIMPICO DE 45  LBS, MARCA  FORMA  S/N 909 -UNIDAD REGIONAL EXTENSIÓN SOACHA   MANTENIMIENTO PREVENTIVO Y/O CORRECTIVO: 1. inspección inicial 2.mantenimiento general 3. Revisión estado de pintura  electrostatica 4. Limpieza general del disco</t>
  </si>
  <si>
    <t>PLACA 59915 DISCO DODECAGONAL OLIMPICO DE 45  LBS, MARCA  FORMA  S/N 910-UNIDAD REGIONAL EXTENSIÓN SOACHA   MANTENIMIENTO PREVENTIVO Y/O CORRECTIVO: 1. inspección inicial 2.mantenimiento general 3. Revisión estado de pintura  electrostatica 4. Limpieza general del disco</t>
  </si>
  <si>
    <t>PLACA 59916 DISCO DODECAGONAL OLIMPICO DE 45  LBS, MARCA  FORMA   S/N 911-UNIDAD REGIONAL EXTENSIÓN SOACHA   MANTENIMIENTO PREVENTIVO Y/O CORRECTIVO: 1. inspección inicial 2.mantenimiento general 3. Revisión estado de pintura  electrostatica 4. Limpieza general del disco</t>
  </si>
  <si>
    <t>PLACA 59917 DISCO DODECAGONAL OLIMPICO DE 45  LBS, MARCA  FORMA  S/N 912-UNIDAD REGIONAL EXTENSIÓN SOACHA   MANTENIMIENTO PREVENTIVO Y/O CORRECTIVO: 1. inspección inicial 2.mantenimiento general 3. Revisión estado de pintura  electrostatica 4. Limpieza general del disco</t>
  </si>
  <si>
    <t>PLACA 59918 DISCO DODECAGONAL OLIMPICO DE 45  LBS, MARCA  FORMA   S/N 913-UNIDAD REGIONAL EXTENSIÓN SOACHA   MANTENIMIENTO PREVENTIVO Y/O CORRECTIVO: 1. inspección inicial 2.mantenimiento general 3. Revisión estado de pintura  electrostatica 4. Limpieza general del disco</t>
  </si>
  <si>
    <t>PLACA 59919 DISCO DODECAGONAL OLIMPICO DE 45  LBS, MARCA  FORMA   S/N 914-UNIDAD REGIONAL EXTENSIÓN SOACHA   MANTENIMIENTO PREVENTIVO Y/O CORRECTIVO: 1. inspección inicial 2.mantenimiento general 3. Revisión estado de pintura  electrostatica 4. Limpieza general del disco</t>
  </si>
  <si>
    <t>PLACA 59920 DISCO DODECAGONAL OLIMPICO DE 45  LBS, MARCA  FORMA   S/N 915 -UNIDAD REGIONAL EXTENSIÓN SOACHA   MANTENIMIENTO PREVENTIVO Y/O CORRECTIVO: 1. inspección inicial 2.mantenimiento general 3. Revisión estado de pintura  electrostatica 4. Limpieza general del disco</t>
  </si>
  <si>
    <t>PLACA 60026 DISCO PIRAMIDAL PINTURA HORNEABLE DE 10 LBS. REFERENCIA AD-222 S/N 3315 MARCA FORMA-UNIDAD REGIONAL EXTENSIÓN SOACHA   MANTENIMIENTO PREVENTIVO Y/O CORRECTIVO: 1. inspección inicial 2.mantenimiento general 3. Revisión estado de pintura  electrostatica 4. Limpieza general del disco</t>
  </si>
  <si>
    <t>PLACA 60027 DISCO PIRAMIDAL PINTURA HORNEABLE DE 10 LBS. REFERENCIA AD-222 S/N 3316 MARCA FORMA-UNIDAD REGIONAL EXTENSIÓN SOACHA   MANTENIMIENTO PREVENTIVO Y/O CORRECTIVO: 1. inspección inicial 2.mantenimiento general 3. Revisión estado de pintura  electrostatica 4. Limpieza general del disco</t>
  </si>
  <si>
    <t>PLACA 60028 DISCO PIRAMIDAL PINTURA HORNEABLE DE 10 LBS. REFERENCIA AD-222 S/N 3317 MARCA FORMA-UNIDAD REGIONAL EXTENSIÓN SOACHA   MANTENIMIENTO PREVENTIVO Y/O CORRECTIVO: 1. inspección inicial 2.mantenimiento general 3. Revisión estado de pintura  electrostatica 4. Limpieza general del disco</t>
  </si>
  <si>
    <t>PLACA 60029 DISCO PIRAMIDAL PINTURA HORNEABLE DE 10 LBS. REFERENCIA AD-222 S/N 3318 MARCA FORMA-UNIDAD REGIONAL EXTENSIÓN SOACHA   MANTENIMIENTO PREVENTIVO Y/O CORRECTIVO: 1. inspección inicial 2.mantenimiento general 3. Revisión estado de pintura  electrostatica 4. Limpieza general del disco</t>
  </si>
  <si>
    <t>PLACA 60030 DISCO PIRAMIDAL PINTURA HORNEABLE DE 10 LBS.REFERENCIA   AD-222 S/N 3319 MARCA FORMA- UNIDAD REGIONAL EXTENSIÓN SOACHA   MANTENIMIENTO PREVENTIVO Y/O CORRECTIVO: 1. inspección inicial 2.mantenimiento general 3. Revisión estado de pintura  electrostatica 4. Limpieza general del disco</t>
  </si>
  <si>
    <t>PLACA 60041 DISCO PIRAMIDAL PINTURA HORNEABLE DE 25 LBS. REFERENCIA AD-223 S/N 3330 MARCA FORMA-UNIDAD REGIONAL EXTENSIÓN SOACHA   MANTENIMIENTO PREVENTIVO Y/O CORRECTIVO: 1. inspección inicial 2.mantenimiento general 3. Revisión estado de pintura  electrostatica 4. Limpieza general del disco</t>
  </si>
  <si>
    <t>PLACA 60042 DISCO PIRAMIDAL PINTURA HORNEABLE DE 25 LBS. REFERENCIA AD-223 S/N 3331 MARCA FORMA-UNIDAD REGIONAL EXTENSIÓN SOACHA   MANTENIMIENTO PREVENTIVO Y/O CORRECTIVO: 1. inspección inicial 2.mantenimiento general 3. Revisión estado de pintura  electrostatica 4. Limpieza general del disco</t>
  </si>
  <si>
    <t>PLACA 60043 DISCO PIRAMIDAL PINTURA HORNEABLE DE 25 LBS. REFERENCIA AD-223 S/N 3332 MARCA FORMA- UNIDAD REGIONAL EXTENSIÓN SOACHA   MANTENIMIENTO PREVENTIVO Y/O CORRECTIVO: 1. inspección inicial 2.mantenimiento general 3. Revisión estado de pintura  electrostatica 4. Limpieza general del disco</t>
  </si>
  <si>
    <t>PLACA 60044 DISCO PIRAMIDAL PINTURA HORNEABLE DE 25 LBS. REFERENCIA AD-223 S/N 3333 MARCA FORMA-UNIDAD REGIONAL EXTENSIÓN SOACHA   MANTENIMIENTO PREVENTIVO Y/O CORRECTIVO: 1. inspección inicial 2.mantenimiento general 3. Revisión estado de pintura  electrostatica 4. Limpieza general del disco</t>
  </si>
  <si>
    <t>PLACA 60045 DISCO PIRAMIDAL PINTURA HORNEABLE DE 25 LBS. REFERENCIA AD-223 S/N 3334 MARCA FORMA-UNIDAD REGIONAL EXTENSIÓN SOACHA   MANTENIMIENTO PREVENTIVO Y/O CORRECTIVO: 1. inspección inicial 2.mantenimiento general 3. Revisión estado de pintura  electrostatica 4. Limpieza general del disco</t>
  </si>
  <si>
    <t>PLACA 59840 BARRA SEMIOLIMPÍCA RECTA CORTA MARCA FORMA, S/N 816-UNIDAD REGIONAL EXTENSIÓN SOACHA   MANTENIMIENTO PREVENTIVO Y/O CORRECTIVO: 1. Mantenimiento general 2.Revisión y ajuste de tornilleria y rodamientos 3. Revisión estado de pintura - cromar barra de 1,05 M 4. Limpieza general de la barra</t>
  </si>
  <si>
    <t>PLACA 59841 BARRA OLIMPICA RECTA CORTA MARCA FORMA, ref. AC-115 S/N 817-UNIDAD REGIONAL EXTENSIÓN SOACHA   MANTENIMIENTO PREVENTIVO Y/O CORRECTIVO: 1. Mantenimiento general 2.Revisión y ajuste de tornilleria y rodamientos 3. Revisión estado de pintura - cromar barra de 1,45 M 4. Limpieza general de la barra</t>
  </si>
  <si>
    <t>PLACA 59842 BARRA SEMIOLIMPÍCA ZETA MARCA FORMA, ref.  AC-111 S/N 818-UNIDAD REGIONAL EXTENSIÓN SOACHA   MANTENIMIENTO PREVENTIVO Y/O CORRECTIVO: 1. Mantenimiento general 2.Revisión y ajuste de tornilleria y rodamientos 3. Revisión estado de pintura - cromar barra de 1,38 M 4. Limpieza general de la barra</t>
  </si>
  <si>
    <t>PLACA 59843 BARRA OLIMPÍCA ZETA MARCA FORMA, referencia AC-114 S/N 819-UNIDAD REGIONAL EXTENSIÓN SOACHA   MANTENIMIENTO PREVENTIVO Y/O CORRECTIVO: 1. Mantenimiento general 2.Revisión y ajuste de tornilleria y rodamientos 3. Revisión estado de pintura - cromar barra de 1,40 M 4. Limpieza general de la barra</t>
  </si>
  <si>
    <t>PLACA 59844 BARRA SEMIOLIMPÍCA LARGA DE 1.90  CM MARCA FORMA,  S/N 835-UNIDAD REGIONAL EXTENSIÓN SOACHA   MANTENIMIENTO PREVENTIVO Y/O CORRECTIVO: 1. Mantenimiento general 2.Revisión y ajuste de tornilleria y rodamientos 3. Revisión estado de pintura - cromar barra de 1,95 M 4. Limpieza general de la barra</t>
  </si>
  <si>
    <t>PLACA 59845 BARRA OLIMPICA PROFESIONAL DE 2.22  CM, ref.     AC-116 S/N 836 MARCA FORMA-UNIDAD REGIONAL EXTENSIÓN SOACHA   MANTENIMIENTO PREVENTIVO Y/O CORRECTIVO: 1. Mantenimiento general 2.Revisión y ajuste de tornilleria y rodamientos 3. Revisión estado de pintura - cromar barra de 2,22 M 4. Limpieza general de la barra</t>
  </si>
  <si>
    <t>PLACA 59869 DISCO DODECAGONAL OLIMPICO DE 5  LBS, MARCA  FORMA S/N 861-UNIDAD REGIONAL EXTENSIÓN SOACHA   MANTENIMIENTO PREVENTIVO Y/O CORRECTIVO: 1. inspección inicial 2.mantenimiento general 3. Revisión estado de pintura electrostática 4. Limpieza general del disco</t>
  </si>
  <si>
    <t>PLACA 59870 DISCO DODECAGONAL OLIMPICO DE 5  LBS, MARCA  FORMA S/N 862-UNIDAD REGIONAL EXTENSIÓN SOACHA   MANTENIMIENTO PREVENTIVO Y/O CORRECTIVO: 1. inspección inicial 2.mantenimiento general 3. Revisión estado de pintura electrostática 4. Limpieza general del disco</t>
  </si>
  <si>
    <t>PLACA 59871 DISCO DODECAGONAL OLIMPICO DE 5  LBS, MARCA  FORMA S/N 863-UNIDAD REGIONAL EXTENSIÓN SOACHA   MANTENIMIENTO PREVENTIVO Y/O CORRECTIVO: 1. inspección inicial 2.mantenimiento general 3. Revisión estado de pintura electrostática 4. Limpieza general del disco</t>
  </si>
  <si>
    <t>PLACA 59872 DISCO DODECAGONAL OLIMPICO DE 5  LBS, MARCA  FORMA S/N 864-UNIDAD REGIONAL EXTENSIÓN SOACHA   MANTENIMIENTO PREVENTIVO Y/O CORRECTIVO: 1. inspección inicial 2.mantenimiento general 3. Revisión estado de pintura electrostática 4. Limpieza general del disco</t>
  </si>
  <si>
    <t>PLACA 59873 DISCO DODECAGONAL OLIMPICO DE 5  LBS, MARCA  FORMA S/N 865-UNIDAD REGIONAL EXTENSIÓN SOACHA   MANTENIMIENTO PREVENTIVO Y/O CORRECTIVO: 1. inspección inicial 2.mantenimiento general 3. Revisión estado de pintura electrostática 4. Limpieza general del disco</t>
  </si>
  <si>
    <t>PLACA 56266 BICICLETA DE SPINNING  MARCA SPORTFINNES-UNIDAD REGIONAL SEDE FUSAGASUGÁ  MANTENIMIENTO PREVENTIVO Y/O CORRECTIVO:                                1. Limpieza general de la bicicleta (Estructura, volante, cañas, manubrio, rodachines) 2. Revisión y ajuste de Sistema de frenado de seguridad. Cambio de pastillas si es requerido 3. Revisión y ajuste de sistema de arrastre, pedales, correas y sistemas de rodamientos. Cambio si es requerido 4. Revisión del sillín.  Cambio si es requerido 5. Revisión de los niveladores. Cambio si es requerido 6. Revisión de la pintura de la bicicleta 7. Revisión de soportes plásticos 8. Revisión y lubricación de la cadena y piñones. 9. Prueba Funcional  </t>
  </si>
  <si>
    <t>PLACA 56267 BICICLETA DE SPINNING  MARCA SPORTFINNES -UNIDAD REGIONAL SEDE FUSAGASUGÁ  MANTENIMIENTO PREVENTIVO Y/O CORRECTIVO:                                1. Limpieza general de la bicicleta (Estructura, volante, cañas, manubrio, rodachines) 2. Revisión y ajuste de Sistema de frenado de seguridad. Cambio de pastillas si es requerido 3. Revisión y ajuste de sistema de arrastre, pedales, correas y sistemas de rodamientos. Cambio si es requerido 4. Revisión del sillín.  Cambio si es requerido 5. Revisión de los niveladores. Cambio si es requerido 6. Revisión de la pintura de la bicicleta 7. Revisión de soportes plásticos 8. Revisión y lubricación de la cadena y piñones. 9. Prueba Funcional  </t>
  </si>
  <si>
    <t>PLACA 59921 DISCO DODECAGONAL OLIMPICO DE 45  LBS, MARCA  FORMA  S/N 916-UNIDAD REGIONAL EXTENSIÓN SOACHA   MANTENIMIENTO PREVENTIVO Y/O CORRECTIVO: 1. inspección inicial 2.mantenimiento general 3. Revisión estado de pintura electrostática 4. Limpieza general del disco</t>
  </si>
  <si>
    <t>PLACA 59922 DISCO DODECAGONAL OLIMPICO DE 45  LBS, MARCA  FORMA   S/N 917-UNIDAD REGIONAL EXTENSIÓN SOACHA   MANTENIMIENTO PREVENTIVO Y/O CORRECTIVO: 1. inspección inicial 2.mantenimiento general 3. Revisión estado de pintura electrostática 4. Limpieza general del disco</t>
  </si>
  <si>
    <t>PLACA 59923 DISCO DODECAGONAL OLIMPICO DE 45  LBS, MARCA  FORMA   S/N 918-UNIDAD REGIONAL EXTENSIÓN SOACHA   MANTENIMIENTO PREVENTIVO Y/O CORRECTIVO: 1. inspección inicial 2.mantenimiento general 3. Revisión estado de pintura electrostática 4. Limpieza general del disco</t>
  </si>
  <si>
    <t>PLACA 59924 BANCA PESO MUERTO MARCA FORMA  referencia PL-15 S/N 919-UNIDAD REGIONAL EXTENSIÓN SOACHA   MANTENIMIENTO PREVENTIVO Y/O CORRECTIVO: 1. Revisión, ajuste y cambio si es requerido de los tapizados y cojines 2. Fijación  de los mangos, neoprenos y cauchos de agarre 3. Revisión y ajuste de tornilleria y pintura 4. Limpieza general del equipo</t>
  </si>
  <si>
    <t>PLACA 59925 DOMINADAS Y FONDOS MARCA FORMA  referencia EC-275 S/N 920-UNIDAD REGIONAL EXTENSIÓN SOACHA   MANTENIMIENTO PREVENTIVO Y/O CORRECTIVO: 1. Revisión, ajuste y cambio si es requerido de los tapizados y cojines 2. Fijación  de los mangos, neoprenos y cauchos de agarre 3. Revisión y ajuste de tornilleria y pintura (cromado de cachos) 4. Lubricacion de poleas 5. Revision y cambio de guayas 6. Limpieza general del equipo</t>
  </si>
  <si>
    <t>PLACA 59926 TRICEPS MARCA FORMA referencia BC-258 S/N 921-UNIDAD REGIONAL EXTENSIÓN SOACHA   MANTENIMIENTO PREVENTIVO Y/O CORRECTIVO: 1. Revisión, ajuste y cambio si es requerido de los tapizados y cojines 2. Fijación  de los mangos, neoprenos y cauchos de agarre 3. Revisión y ajuste de tornilleria y pintura (cromado de cachos) 4. Lubricacion de poleas 5. Revision y cambio de guayas 6. Limpieza general del equipo</t>
  </si>
  <si>
    <t>PLACA 59927 ABDOMEN PROFESIONAL MARCA FORMA referencia AC-265 S/N 922-UNIDAD REGIONAL EXTENSIÓN SOACHA   MANTENIMIENTO PREVENTIVO Y/O CORRECTIVO: 1. Revisión, ajuste y cambio si es requerido de los tapizados y cojines 2. Fijación  de los mangos, neoprenos y cauchos de agarre 3. Revisión y ajuste de tornilleria y pintura (cromado de cachos) 4. Lubricacion de poleas 5. Revision y cambio de guayas 6. Limpieza general del equipo</t>
  </si>
  <si>
    <t>PLACA 59928 BANCA HIPEREXTENSION HORIZONTAL MARCA FORMA  S/N 923-UNIDAD REGIONAL EXTENSIÓN SOACHA   MANTENIMIENTO PREVENTIVO Y/O CORRECTIVO: 1. Revisión, ajuste y cambio si es requerido de los tapizados y cojines 2. Fijación  de los mangos y neoprenos 3. Revisión y ajuste de tornilleria 4. Cambio de cauchos de agarre 5.Limpieza general del equipo</t>
  </si>
  <si>
    <t>PLACA 59929 SOPORTE PARA BARRAS Y ACCESORIOSA MARCA FORMA   S/N 924- UNIDAD REGIONAL EXTENSIÓN SOACHA   MANTENIMIENTO PREVENTIVO Y/O CORRECTIVO: 1. Revisión, ajuste y cambio si es requerido de los tapizados y cojines 2. Fijación  de los mangos y neoprenos 3. Revisión y ajuste de tornilleria 4. Cambio de cauchos protectores piso y soporte de barras 5.Limpieza general del equipo</t>
  </si>
  <si>
    <t>PLACA 59930 GIMNASIO MULTIFUNCIONAL MARCA GRECO ROMANA 4 COLUMNAS DE S/N 925-UNIDAD REGIONAL EXTENSIÓN SOACHA   MANTENIMIENTO PREVENTIVO Y/O CORRECTIVO: 1. Revisión, ajuste y cambio si es requerido de los tapizados y cojines 2. Fijación  de los mangos, neoprenos y cauchos de agarre 3. Revisión y ajuste de tornilleria y pintura (cromado de cachos) 4. Lubricacion de poleas 5. Revision y cambio de guayas 6. Limpieza general del equipo</t>
  </si>
  <si>
    <t>PLACA 59932 SOPORTE PARA MANCUERNAS CON SEPARADOR INDIVIDUAL   S/N 927 MARCA FORMA- UNIDAD REGIONAL EXTENSIÓN SOACHA   MANTENIMIENTO PREVENTIVO Y/O CORRECTIVO: 1. Revisión, ajuste y cambio si es requerido de los tapizados y cojines 2. Fijación  de los mangos y neoprenos 3. Revisión y ajuste de tornilleria 4. Cambio de cauchos soporte mancuernas y cauchos protector piso 5.  Limpieza general del equipo</t>
  </si>
  <si>
    <t>PLACA 59997 Disco piramidal pintura horneable de 2.5 Lbs. referencia AD-220 S/N 3285 MARCA FORMA-UNIDAD REGIONAL EXTENSIÓN SOACHA   MANTENIMIENTO PREVENTIVO Y/O CORRECTIVO: 1. inspección inicial 2.mantenimiento general 3. Revisión estado de pintura electrostática 4. Limpieza general del disco</t>
  </si>
  <si>
    <t>PLACA 59998 Disco piramidal pintura horneable de 2.5 Lbs. referencia AD-220 S/N 3286 MARCA FORMA- UNIDAD REGIONAL EXTENSIÓN SOACHA   MANTENIMIENTO PREVENTIVO Y/O CORRECTIVO: 1. inspección inicial 2.mantenimiento general 3. Revisión estado de pintura electrostática 4. Limpieza general del disco</t>
  </si>
  <si>
    <t>PLACA 59999 Disco piramidal pintura horneable de 2.5 Lbs. referencia AD-220 S/N 3287 MARCA FORMA-UNIDAD REGIONAL EXTENSIÓN SOACHA   MANTENIMIENTO PREVENTIVO Y/O CORRECTIVO: 1. inspección inicial 2.mantenimiento general 3. Revisión estado de pintura electrostática 4. Limpieza general del disco</t>
  </si>
  <si>
    <t>PLACA 60003 Disco piramidal pintura horneable de 2.5 Lbs. referencia AD-220 S/N 3291 MARCA FORMA-UNIDAD REGIONAL EXTENSIÓN SOACHA   MANTENIMIENTO PREVENTIVO Y/O CORRECTIVO: 1. inspección inicial 2.mantenimiento general 3. Revisión estado de pintura electrostática 4. Limpieza general del disco</t>
  </si>
  <si>
    <t>PLACA 60004 Disco piramidal pintura horneable de 5 Lbs. referencia AD-221 S/N 3292 MARCA FORMA-UNIDAD REGIONAL EXTENSIÓN SOACHA    MANTENIMIENTO PREVENTIVO Y/O CORRECTIVO: 1. inspección inicial 2.mantenimiento general 3. Revisión estado de pintura electrostática 4. Limpieza general del disco</t>
  </si>
  <si>
    <t>PLACA 60005 Disco piramidal pintura horneable de 5 Lbs. referencia AD-221 S/N 3293 MARCA FORMA-UNIDAD REGIONAL EXTENSIÓN SOACHA   MANTENIMIENTO PREVENTIVO Y/O CORRECTIVO: 1. inspección inicial 2.mantenimiento general 3. Revisión estado de pintura electrostática 4. Limpieza general del disco</t>
  </si>
  <si>
    <t>PLACA 60006 Disco piramidal pintura horneable de 5 Lbs. referencia AD-221 S/N 3294 MARCA FORMA- UNIDAD REGIONAL EXTENSIÓN SOACHA   MANTENIMIENTO PREVENTIVO Y/O CORRECTIVO: 1. inspección inicial 2.mantenimiento general 3. Revisión estado de pintura electrostática 4. Limpieza general del disco</t>
  </si>
  <si>
    <t>PLACA 60007 Disco piramidal pintura horneable de 5 Lbs. referencia AD-221 S/N 3295 MARCA FORMA -UNIDAD REGIONAL EXTENSIÓN SOACHA   MANTENIMIENTO PREVENTIVO Y/O CORRECTIVO: 1. inspección inicial 2.mantenimiento general 3. Revisión estado de pintura electrostática 4. Limpieza general del disco</t>
  </si>
  <si>
    <t>PLACA 60008 DISCO PIRAMIDAL PINTURA HORNEABLE DE 5 LBS. REFERENCIA AD-221 S/N 3296 MARCA FORMA - UNIDAD REGIONAL EXTENSIÓN SOACHA   MANTENIMIENTO PREVENTIVO Y/O CORRECTIVO: 1. inspección inicial 2.mantenimiento general 3. Revisión estado de pintura electrostática 4. Limpieza general del disco</t>
  </si>
  <si>
    <t>PLACA 60009 DISCO PIRAMIDAL PINTURA HORNEABLE DE 5 LBS. REFERENCIA AD-221 S/N 3297 MARCA FORMA-UNIDAD REGIONAL EXTENSIÓN SOACHA   MANTENIMIENTO PREVENTIVO Y/O CORRECTIVO: 1. inspección inicial 2.mantenimiento general 3. Revisión estado de pintura electrostática 4. Limpieza general del disco</t>
  </si>
  <si>
    <t>PLACA 60010 DISCO PIRAMIDAL PINTURA HORNEABLE DE 5 LBS. REFERENCIA AD-221 S/N 3298 MARCA FORMA- UNIDAD REGIONAL EXTENSIÓN SOACHA   MANTENIMIENTO PREVENTIVO Y/O CORRECTIVO: 1. inspección inicial 2.mantenimiento general 3. Revisión estado de pintura electrostática 4. Limpieza general del disco</t>
  </si>
  <si>
    <t>PLACA 60011 DISCO PIRAMIDAL PINTURA HORNEABLE DE 5 LBS. REFERENCIA AD-221 S/N 3299 MARCA FORMA-UNIDAD REGIONAL EXTENSIÓN SOACHA   MANTENIMIENTO PREVENTIVO Y/O CORRECTIVO: 1. inspección inicial 2.mantenimiento general 3. Revisión estado de pintura electrostática 4. Limpieza general del disco</t>
  </si>
  <si>
    <t>PLACA 60012 DISCO PIRAMIDAL PINTURA HORNEABLE DE 5 LBS. REFERENCIA AD-221 S/N 3300 MARCA FORMA-UNIDAD REGIONAL EXTENSIÓN SOACHA   MANTENIMIENTO PREVENTIVO Y/O CORRECTIVO: 1. inspección inicial 2.mantenimiento general 3. Revisión estado de pintura electrostática 4. Limpieza general del disco</t>
  </si>
  <si>
    <t>PLACA 60013 DISCO PIRAMIDAL PINTURA HORNEABLE DE 5 LBS. REFERENCIA AD-221 S/N 3301 MARCA FORMA-UNIDAD REGIONAL EXTENSIÓN SOACHA   MANTENIMIENTO PREVENTIVO Y/O CORRECTIVO: 1. inspección inicial 2.mantenimiento general 3. Revisión estado de pintura electrostática 4. Limpieza general del disco</t>
  </si>
  <si>
    <t>PLACA 60014 DISCO PIRAMIDAL PINTURA HORNEABLE DE 5 LBS. REFERENCIA AD-221 S/N 3302 MARCA FORMA-UNIDAD REGIONAL EXTENSIÓN SOACHA   MANTENIMIENTO PREVENTIVO Y/O CORRECTIVO: 1. inspección inicial 2.mantenimiento general 3. Revisión estado de pintura electrostática 4. Limpieza general del disco</t>
  </si>
  <si>
    <t>PLACA 60000 Disco piramidal pintura horneable de 2.5 Lbs. Referencia AD-220 S/N 3288 MARCA FORMA -UNIDAD REGIONAL EXTENSIÓN SOACHA   MANTENIMIENTO PREVENTIVO Y/O CORRECTIVO: 1. inspección inicial 2.mantenimiento general 3. Revisión estado de pintura electrostática 4. Limpieza general del disco</t>
  </si>
  <si>
    <t>PLACA 60001 Disco piramidal pintura horneable de 2.5 Lbs. referencia AD-220 S/N 3289 MARCA FORMA- UNIDAD REGIONAL EXTENSIÓN SOACHA   MANTENIMIENTO PREVENTIVO Y/O CORRECTIVO: 1. inspección inicial 2.mantenimiento general 3. Revisión estado de pintura electrostática 4. Limpieza general del disco</t>
  </si>
  <si>
    <t>PLACA 60002 Disco piramidal pintura horneable de 2.5 Lbs. referencia AD-220 S/N 3290 MARCA FORMA-UNIDAD REGIONAL EXTENSIÓN SOACHA   MANTENIMIENTO PREVENTIVO Y/O CORRECTIVO: 1. inspección inicial 2.mantenimiento general 3. Revisión estado de pintura electrostática 4. Limpieza general del disco</t>
  </si>
  <si>
    <t>PLACA 60034 DISCO PIRAMIDAL PINTURA HORNEABLE DE 10 LBS. REFERENCIA AD-222 S/N 3323 MARCA FORMA-UNIDAD REGIONAL EXTENSIÓN SOACHA   MANTENIMIENTO PREVENTIVO Y/O CORRECTIVO: 1. inspección inicial 2.mantenimiento general 3. Revisión estado de pintura  electrostática 4. Limpieza general del disco</t>
  </si>
  <si>
    <t>PLACA 60035 Disco piramidal pintura horneable de 10 Lbs. referencia AD-222 S/N 3324 MARCA FORMA-UNIDAD REGIONAL EXTENSIÓN SOACHA   MANTENIMIENTO PREVENTIVO Y/O CORRECTIVO: 1. inspección inicial 2.mantenimiento general 3. Revisión estado de pintura  electrostática 4. Limpieza general del disco</t>
  </si>
  <si>
    <t>PLACA 60058 DISCO PIRAMIDAL PINTURA HORNEABLE DE 45 LBS. REFERENCIA AD-224 S/N 3351 MARCA FORMA-UNIDAD REGIONAL EXTENSIÓN SOACHA   MANTENIMIENTO PREVENTIVO Y/O CORRECTIVO: 1. inspección inicial 2.mantenimiento general 3. Revisión estado de pintura-  electrostática 4. Limpieza general del disco</t>
  </si>
  <si>
    <t>PLACA 60059 DISCO PIRAMIDAL PINTURA HORNEABLE DE 45 LBS. REFERENCIA-224 S/N 3352 MARCA FORMA-UNIDAD REGIONAL EXTENSIÓN SOACHA   MANTENIMIENTO PREVENTIVO Y/O CORRECTIVO: 1. inspección inicial 2.mantenimiento general 3. Revisión estado de pintura  electrostática 4. Limpieza general del disco</t>
  </si>
  <si>
    <t>PLACA 60060 DISCO PIRAMIDAL PINTURA HORNEABLE DE 45 LBS. REFERENCIA D-224 S/N 3353 MARCA FORMA-UNIDAD REGIONAL EXTENSIÓN SOACHA   MANTENIMIENTO PREVENTIVO Y/O CORRECTIVO: 1. inspección inicial 2.mantenimiento general 3. Revisión estado de pintura  electrostática 4. Limpieza general del disco</t>
  </si>
  <si>
    <t>PLACA 60061 DISCO PIRAMIDAL PINTURA HORNEABLE DE 45 LBS. REFERENCIA AD-224 S/N 3354 MARCA FORMA-UNIDAD REGIONAL EXTENSIÓN SOACHA   MANTENIMIENTO PREVENTIVO Y/O CORRECTIVO: 1. inspección inicial 2.mantenimiento general 3. Revisión estado de pintura  electrostática 4. Limpieza general del disco</t>
  </si>
  <si>
    <t>PLACA 60062 DISCO PIRAMIDAL PINTURA HORNEABLE DE 45 LBS. REFERENCIA AD-224 S/N 3355 MARCA FORMA-UNIDAD REGIONAL EXTENSIÓN SOACHA   MANTENIMIENTO PREVENTIVO Y/O CORRECTIVO: 1. inspección inicial 2.mantenimiento general 3. Revisión estado de pintura  electrostática 4. Limpieza general del disco</t>
  </si>
  <si>
    <t>PLACA 60063 DISCO PIRAMIDAL PINTURA HORNEABLE DE 45 LBS. REFERENCIA AD-224 S/N 3356 MARCA FORMA-UNIDAD REGIONAL EXTENSIÓN SOACHA   MANTENIMIENTO PREVENTIVO Y/O CORRECTIVO: 1. inspección inicial 2.mantenimiento general 3. Revisión estado de pintura  electrostática 4. Limpieza general del disco</t>
  </si>
  <si>
    <t>PLACA 60064 DISCO PIRAMIDAL PINTURA HORNEABLE DE 45 LBS. REFERENCIA AD-224 S/N 3357 MARCA FORMA-UNIDAD REGIONAL EXTENSIÓN SOACHA   MANTENIMIENTO PREVENTIVO Y/O CORRECTIVO: 1. inspección inicial 2.mantenimiento general 3. Revisión estado de pintura  electrostática 4. Limpieza general del disco</t>
  </si>
  <si>
    <t>PLACA 59885 DISCO DODECAGONAL OLIMPICO DE 10  LBS, MARCA FORMA S/N 877-UNIDAD REGIONAL EXTENSIÓN SOACHA   MANTENIMIENTO PREVENTIVO Y/O CORRECTIVO: 1. inspección inicial 2.mantenimiento general 3. Revisión estado de pintura  electrostática 4. Limpieza general del disco</t>
  </si>
  <si>
    <t>PLACA 59886 DISCO DODECAGONAL OLIMPICO DE 10  LBS, MARCA FORMA S/N 878-UNIDAD REGIONAL EXTENSIÓN SOACHA   MANTENIMIENTO PREVENTIVO Y/O CORRECTIVO: 1. inspección inicial 2.mantenimiento general 3. Revisión estado de pintura  electrostática 4. Limpieza general del disco</t>
  </si>
  <si>
    <t>PLACA 59887 DISCO DODECAGONAL OLIMPICO DE 10  LBS, MARCA FORMA S/N 879-UNIDAD REGIONAL EXTENSIÓN SOACHA   MANTENIMIENTO PREVENTIVO Y/O CORRECTIVO: 1. inspección inicial 2.mantenimiento general 3. Revisión estado de pintura  electrostática 4. Limpieza general del disco</t>
  </si>
  <si>
    <t>PLACA 59888 DISCO DODECAGONAL OLIMPICO DE 10  LBS, MARCA FORMA  S/N 880-UNIDAD REGIONAL EXTENSIÓN SOACHA   MANTENIMIENTO PREVENTIVO Y/O CORRECTIVO: 1. inspección inicial 2.mantenimiento general 3. Revisión estado de pintura  electrostática 4. Limpieza general del disco</t>
  </si>
  <si>
    <t>PLACA 59889 DISCO DODECAGONAL OLIMPICO DE 10  LBS, MARCA FORMA S/N 881-UNIDAD REGIONAL EXTENSIÓN SOACHA   MANTENIMIENTO PREVENTIVO Y/O CORRECTIVO: 1. inspección inicial 2.mantenimiento general 3. Revisión estado de pintura  electrostática 4. Limpieza general del disco</t>
  </si>
  <si>
    <t>PLACA 59890 DISCO DODECAGONAL OLIMPICO DE 10  LBS, MARCA FORMA S/N 882-UNIDAD REGIONAL EXTENSIÓN SOACHA   MANTENIMIENTO PREVENTIVO Y/O CORRECTIVO: 1. inspección inicial 2.mantenimiento general 3. Revisión estado de pintura electrostática 4. Limpieza general del disco</t>
  </si>
  <si>
    <t>PLACA 59891 DISCO DODECAGONAL OLIMPICO DE 10  LBS, MARCA FORMA  S/N 884- UNIDAD REGIONAL EXTENSIÓN SOACHA   MANTENIMIENTO PREVENTIVO Y/O CORRECTIVO: 1. inspección inicial 2.mantenimiento general 3. Revisión estado de pintura electrostática 4. Limpieza general del disco</t>
  </si>
  <si>
    <t>PLACA 59892 DISCO DODECAGONAL OLIMPICO DE 10  LBS, MARCA FORMA S/N 885-UNIDAD REGIONAL EXTENSIÓN SOACHA   MANTENIMIENTO PREVENTIVO Y/O CORRECTIVO: 1. inspección inicial 2.mantenimiento general 3. Revisión estado de pintura electrostática 4. Limpieza general del disco</t>
  </si>
  <si>
    <t>PLACA 59893 DISCO DODECAGONAL OLIMPICO DE 10  LBS, MARCA FORMA  S/N 886-UNIDAD REGIONAL EXTENSIÓN SOACHA   MANTENIMIENTO PREVENTIVO Y/O CORRECTIVO: 1. inspección inicial 2.mantenimiento general 3. Revisión estado de pintura 4. Limpieza general del disco</t>
  </si>
  <si>
    <t>PLACA 59894 DISCO DODECAGONAL OLIMPICO DE 25  LBS, MARCA FORMA   S/N 887-UNIDAD REGIONAL EXTENSIÓN SOACHA   MANTENIMIENTO PREVENTIVO Y/O CORRECTIVO: 1. inspección inicial 2.mantenimiento general 3. Revisión estado de pintura electrostática 4. Limpieza general del disco</t>
  </si>
  <si>
    <t>PLACA 59895 DISCO DODECAGONAL OLIMPICO DE 25  LBS, MARCA FORMA   S/N 888-UNIDAD REGIONAL EXTENSIÓN SOACHA   MANTENIMIENTO PREVENTIVO Y/O CORRECTIVO: 1. inspección inicial 2.mantenimiento general 3. Revisión estado de pintura electrostática 4. Limpieza general del disco</t>
  </si>
  <si>
    <t>PLACA 59896 DISCO DODECAGONAL OLIMPICO DE 25  LBS, MARCA FORMA   S/N 889-UNIDAD REGIONAL EXTENSIÓN SOACHA   MANTENIMIENTO PREVENTIVO Y/O CORRECTIVO: 1. inspección inicial 2.mantenimiento general 3. Revisión estado de pintura electrostática 4. Limpieza general del disco</t>
  </si>
  <si>
    <t>PLACA 59897 DISCO DODECAGONAL OLIMPICO DE 25  LBS, MARCA FORMA S/N 890- UNIDAD REGIONAL EXTENSIÓN SOACHA   MANTENIMIENTO PREVENTIVO Y/O CORRECTIVO: 1. inspección inicial 2.mantenimiento general 3. Revisión estado de pintura electrostática 4. Limpieza general del disco</t>
  </si>
  <si>
    <t>PLACA 59898 DISCO DODECAGONAL OLIMPICO DE 25  LBS, MARCA FORMA  S/N 891-UNIDAD REGIONAL EXTENSIÓN SOACHA   MANTENIMIENTO PREVENTIVO Y/O CORRECTIVO: 1. inspección inicial 2.mantenimiento general 3. Revisión estado de pintura electrostática 4. Limpieza general del disco</t>
  </si>
  <si>
    <t>PLACA 59899 DISCO DODECAGONAL OLIMPICO DE 25  LBS, MARCA FORMA   S/N 892-UNIDAD REGIONAL EXTENSIÓN SOACHA   MANTENIMIENTO PREVENTIVO Y/O CORRECTIVO: 1. inspección inicial 2.mantenimiento general 3. Revisión estado de pintura electrostática 4. Limpieza general del disco</t>
  </si>
  <si>
    <t>PLACA 43523 BICICLETA DE SPINNING MARCA STUDIO CYCLE -UNIDAD REGIONAL SEDE FUSAGASUGÁ  MANTENIMIENTO PREVENTIVO Y/O CORRECTIVO:                            1. Limpieza general de la bicicleta (Estructura, volante, cañas, manubrio, rodachines) 2. Revisión  y ajuste de Sistema de frenado de seguridad. Cambio de pastillas si es requerido 3. Revisión y ajuste de sistema de arrastre, pedales, correas y sistemas de rodamientos. Cambio si es requerido 4. Revision del sillin.  Cambio si es requerido 5. Revision de los niveladores. Cambio si es requerido 6.  Revision y lubricacion de la cadena y piñones 7. Revision de los soportes plasticos y cambio si es requerido 8. Revision de la pintura de la bicicleta 9. Prueba Funcional</t>
  </si>
  <si>
    <t>PLACA 47593 BICICLETA DE SPINNING MARCA STUDIO CYCLE-UNIDAD REGIONAL SEDE FUSAGASUGÁ  MANTENIMIENTO PREVENTIVO Y/O CORRECTIVO:                            1. Limpieza general de la bicicleta (Estructura, volante, cañas, manubrio, rodachines) 2. Revisión y ajuste de Sistema de frenado de seguridad. Cambio de pastillas si es requerido 3. Revisión y ajuste de sistema de arrastre, pedales, correas y sistemas de rodamientos. Cambio si es requerido 4. Revisión del sillín.  Cambio si es requerido 5. Revisión de los niveladores. Cambio si es requerido 6.  Revisión y lubricación de la cadena y piñones 7. Revisión de los soportes plásticos y cambio si es requerido 8. Revisión de la pintura de la bicicleta 9. Prueba Funcional</t>
  </si>
  <si>
    <t>PLACA 43522 BICICLETA DE SPINNING MARCA STUDIO CYCLE-UNIDAD REGIONAL SEDE FUSAGASUGÁ  MANTENIMIENTO PREVENTIVO Y/O CORRECTIVO:                            1. Limpieza general de la bicicleta (Estructura, volante, cañas, manubrio, rodachines) 2. Revisión y ajuste de Sistema de frenado de seguridad. Cambio de pastillas si es requerido 3. Revisión y ajuste de sistema de arrastre, pedales, correas y sistemas de rodamientos. Cambio si es requerido 4. Revisión del sillín.  Cambio si es requerido 5. Revisión de los niveladores. Cambio si es requerido 6.  Revisión y lubricación de la cadena y piñones 7. Revisión de los soportes plásticos y cambio si es requerido 8. Revisión de la pintura de la bicicleta 9. Prueba Funcional</t>
  </si>
  <si>
    <t>PLACA 59874 DISCO DODECAGONAL OLIMPICO DE 5  LBS, MARCA FORMA S/N 866-UNIDAD REGIONAL EXTENSIÓN SOACHA   MANTENIMIENTO PREVENTIVO Y/O CORRECTIVO: 1. inspección inicial 2.mantenimiento general 3. Revisión estado de pintura electrostática 4. Limpieza general del disco</t>
  </si>
  <si>
    <t>PLACA 59875 DISCO DODECAGONAL OLIMPICO DE 10  LBS, MARCA FORMA S/N 867-UNIDAD REGIONAL EXTENSIÓN SOACHA   MANTENIMIENTO PREVENTIVO Y/O CORRECTIVO: 1. inspección inicial 2.mantenimiento general 3. Revisión estado de pintura electrostática 4. Limpieza general del disco</t>
  </si>
  <si>
    <t>PLACA 59876 DISCO DODECAGONAL OLIMPICO DE 10  LBS, MARCA FORMA S/N 868-UNIDAD REGIONAL EXTENSIÓN SOACHA   MANTENIMIENTO PREVENTIVO Y/O CORRECTIVO: 1. inspección inicial 2.mantenimiento general 3. Revisión estado de pintura electrostática 4. Limpieza general del disco</t>
  </si>
  <si>
    <t>PLACA 59877 DISCO DODECAGONAL OLIMPICO DE 10  LBS, MARCA FORMA S/N 869-UNIDAD REGIONAL EXTENSIÓN SOACHA   MANTENIMIENTO PREVENTIVO Y/O CORRECTIVO: 1. inspección inicial 2.mantenimiento general 3. Revisión estado de pintura electrostática 4. Limpieza general del disco</t>
  </si>
  <si>
    <t>PLACA 59878 DISCO DODECAGONAL OLIMPICO DE 10  LBS, MARCA FORMA S/N 870-UNIDAD REGIONAL EXTENSIÓN SOACHA   MANTENIMIENTO PREVENTIVO Y/O CORRECTIVO: 1. inspección inicial 2.mantenimiento general 3. Revisión estado de pintura electrostática 4. Limpieza general del disco</t>
  </si>
  <si>
    <t>PLACA 59879 DISCO DODECAGONAL OLIMPICO DE 10  LBS, MARCA FORMA S/N 871- UNIDAD REGIONAL EXTENSIÓN SOACHA   MANTENIMIENTO PREVENTIVO Y/O CORRECTIVO: 1. inspección inicial 2.mantenimiento general 3. Revisión estado de pintura electrostática 4. Limpieza general del disco</t>
  </si>
  <si>
    <t>PLACA 59880 DISCO DODECAGONAL OLIMPICO DE 10  LBS, MARCA FORMA S/N 872-UNIDAD REGIONAL EXTENSIÓN SOACHA   MANTENIMIENTO PREVENTIVO Y/O CORRECTIVO: 1. inspección inicial 2.mantenimiento general 3. Revisión estado de pintura electrostática 4. Limpieza general del disco</t>
  </si>
  <si>
    <t>PLACA 59881 DISCO DODECAGONAL OLIMPICO DE 10  LBS, MARCA FORMA S/N 873-UNIDAD REGIONAL EXTENSIÓN SOACHA MANTENIMIENTO PREVENTIVO Y/O CORRECTIVO: 1. inspección inicial 2.mantenimiento general 3. Revisión estado de pintura electrostática 4. Limpieza general del disco</t>
  </si>
  <si>
    <t>PLACA 59882 DISCO DODECAGONAL OLIMPICO DE 10  LBS, MARCA FORMA  S/N 874-UNIDAD REGIONAL EXTENSIÓN SOACHA   MANTENIMIENTO PREVENTIVO Y/O CORRECTIVO: 1. inspección inicial 2.mantenimiento general 3. Revisión estado de pintura electrostática 4. Limpieza general del disco</t>
  </si>
  <si>
    <t>PLACA 59883 DISCO DODECAGONAL OLIMPICO DE 10  LBS, MARCA FORMA  S/N 875 -UNIDAD REGIONAL EXTENSIÓN SOACHA   MANTENIMIENTO PREVENTIVO Y/O CORRECTIVO: 1. inspección inicial 2.mantenimiento general 3. Revisión estado de pintura electrostática 4. Limpieza general del disco</t>
  </si>
  <si>
    <t>PLACA 59884 DISCO DODECAGONAL OLIMPICO DE 10  LBS, MARCA FORMA   S/N 876-UNIDAD REGIONAL EXTENSIÓN SOACHA   MANTENIMIENTO PREVENTIVO Y/O CORRECTIVO: 1. inspección inicial 2.mantenimiento general 3. Revisión estado de pintura electrostática 4. Limpieza general del disco</t>
  </si>
  <si>
    <t>PLACA 59900 DISCO DODECAGONAL OLIMPICO DE 25  LBS, MARCA FORMA  S/N 893-UNIDAD REGIONAL EXTENSIÓN SOACHA   MANTENIMIENTO PREVENTIVO Y/O CORRECTIVO: 1. inspección inicial 2.mantenimiento general 3. Revisión estado de pintura electrostática 4. Limpieza general del disco</t>
  </si>
  <si>
    <t>PLACA 59901 DISCO DODECAGONAL OLIMPICO DE 25  LBS, MARCA FORMA  S/N 894 -UNIDAD REGIONAL EXTENSIÓN SOACHA   MANTENIMIENTO PREVENTIVO Y/O CORRECTIVO: 1. inspección inicial 2.mantenimiento general 3. Revisión estado de pintura electrostática 4. Limpieza general del disco</t>
  </si>
  <si>
    <t>PLLACA 59902 DISCO DODECAGONAL OLIMPICO DE 25  LBS, MARCA FORMA  S/N 895-UNIDAD REGIONAL EXTENSIÓN SOACHA   MANTENIMIENTO PREVENTIVO Y/O CORRECTIVO: 1. inspección inicial 2.mantenimiento general 3. Revisión estado de pintura electrostática 4. Limpieza general del disco</t>
  </si>
  <si>
    <t>PLACA 59903 DISCO DODECAGONAL OLIMPICO DE 25  LBS, MARCA FORMA S/N 896- UNIDAD REGIONAL EXTENSIÓN SOACHA   MANTENIMIENTO PREVENTIVO Y/O CORRECTIVO: 1. inspección inicial 2.mantenimiento general 3. Revisión estado de pintura electrostática 4. Limpieza general del disco</t>
  </si>
  <si>
    <t>PLACA 59905 DISCO DODECAGONAL OLIMPICO DE 25  LBS, MARCA FORMA S/N 898-UNIDAD REGIONAL EXTENSIÓN SOACHA   MANTENIMIENTO PREVENTIVO Y/O CORRECTIVO: 1. inspección inicial 2.mantenimiento general 3. Revisión estado de pintura electrostática 4. Limpieza general del disco</t>
  </si>
  <si>
    <t>PLACA 59906 DISCO DODECAGONAL OLIMPICO DE 25  LBS, MARCA FORMA  S/N 899-UNIDAD REGIONAL EXTENSIÓN SOACHA   MANTENIMIENTO PREVENTIVO Y/O CORRECTIVO: 1. inspección inicial 2.mantenimiento general 3. Revisión estado de pintura electrostática 4. Limpieza general del disco</t>
  </si>
  <si>
    <t>PLACA 59907 DISCO DODECAGONAL OLIMPICO DE 25  LBS, MARCA FORMA   S/N 900-UNIDAD REGIONAL EXTENSIÓN SOACHA   MANTENIMIENTO PREVENTIVO Y/O CORRECTIVO: 1. inspección inicial 2.mantenimiento general 3. Revisión estado de pintura electrostática 4. Limpieza general del disco</t>
  </si>
  <si>
    <t>PLACA 59908 DISCO DODECAGONAL OLIMPICO DE 25  LBS, MARCA FORMA S/N 901-UNIDAD REGIONAL EXTENSIÓN SOACHA   MANTENIMIENTO PREVENTIVO Y/O CORRECTIVO: 1. inspección inicial 2.mantenimiento general 3. Revisión estado de pintura electrostática 4. Limpieza general del disco</t>
  </si>
  <si>
    <t>PLACA 59909 DISCO DODECAGONAL OLIMPICO DE 25  LBS, MARCA FORMA  S/N 902-UNIDAD REGIONAL EXTENSIÓN SOACHA   MANTENIMIENTO PREVENTIVO Y/O CORRECTIVO: 1. inspección inicial 2.mantenimiento general 3. Revisión estado de pintura electrostática 4. Limpieza general del disco</t>
  </si>
  <si>
    <t>PLACA 59910 DISCO DODECAGONAL OLIMPICO DE 25  LBS, MARCA FORMA  S/N 905-UNIDAD REGIONAL EXTENSIÓN SOACHA   MANTENIMIENTO PREVENTIVO Y/O CORRECTIVO: 1. inspección inicial 2.mantenimiento general 3. Revisión estado de pintura electrostática 4. Limpieza general del disco</t>
  </si>
  <si>
    <t>PLACA 59904 DISCO DODECAGONAL OLIMPICO DE 25  LBS, MARCA FORMA S/N 897-UNIDAD REGIONAL EXTENSIÓN SOACHA   MANTENIMIENTO PREVENTIVO Y/O CORRECTIVO: 1. inspección inicial 2.mantenimiento general 3. Revisión estado de pintura electrostática 4. Limpieza general del disco</t>
  </si>
  <si>
    <t>PLACA 47595 BICICLETA DE SPINNING MARCA STUDIO CYCLE -UNIDAD REGIONAL SEDE FUSAGASUGÁ  MANTENIMIENTO PREVENTIVO Y/O CORRECTIVO:                                1. Limpieza general de la bicicleta (Estructura, volante, cañas, manubrio, rodachines) 2. Revisión y ajuste de Sistema de frenado de seguridad. Cambio de pastillas si es requerido 3. Revisión y ajuste de sistema de arrastre, pedales, correas y sistemas de rodamientos. Cambio si es requerido 4. Revisión del sillín.  Cambio si es requerido 5. Revisión de los niveladores. Cambio si es requerido 6. Revisión de la pintura de la bicicleta 7. Revisión de soportes plásticos 8. Revisión y lubricación de la cadena y piñones. 9. Prueba Funcional</t>
  </si>
  <si>
    <t>PLACA  47594 BICICLETA DE SPINNING MARCA STUDIO CYCLE-UNIDAD REGIONAL SEDE FUSAGASUGÁ  MANTENIMIENTO PREVENTIVO Y/O CORRECTIVO:                                1. Limpieza general de la bicicleta (Estructura, volante, cañas, manubrio, rodachines) 2. Revisión y ajuste de Sistema de frenado de seguridad. Cambio de pastillas si es requerido 3. Revisión y ajuste de sistema de arrastre, pedales, correas y sistemas de rodamientos. Cambio si es requerido 4. Revisión del sillín.  Cambio si es requerido 5. Revisión de los niveladores. Cambio si es requerido 6. Revisión de la pintura de la bicicleta 7. Revisión de soportes plásticos 8. Revisión y lubricación de la cadena y piñones. 9. Prueba Funcional</t>
  </si>
  <si>
    <t>PLACA 47266 BICICLETA DE SPINNING MARCA STUDIO CYCLE-UNIDAD REGIONAL SEDE FUSAGASUGÁ  MANTENIMIENTO PREVENTIVO Y/O CORRECTIVO:                                1. Limpieza general de la bicicleta (Estructura, volante, cañas, manubrio, rodachines) 2. Revisión y ajuste de Sistema de frenado de seguridad. Cambio de pastillas si es requerido 3. Revisión y ajuste de sistema de arrastre, pedales, correas y sistemas de rodamientos. Cambio si es requerido 4. Revisión del sillín.  Cambio si es requerido 5. Revisión de los niveladores. Cambio si es requerido 6. Revisión de la pintura de la bicicleta 7. Revisión de soportes plásticos 8. Revisión y lubricación de la cadena y piñones. 9. Prueba Funcional</t>
  </si>
  <si>
    <t>PLACA 47264 BICICLETA DE SPINNING MARCA STUDIO CYCLE -UNIDAD REGIONAL SEDE FUSAGASUGÁ  MANTENIMIENTO PREVENTIVO Y/O CORRECTIVO:                                1. Limpieza general de la bicicleta (Estructura, volante, cañas, manubrio, rodachines) 2. Revisión y ajuste de Sistema de frenado de seguridad. Cambio de pastillas si es requerido 3. Revisión y ajuste de sistema de arrastre, pedales, correas y sistemas de rodamientos. Cambio si es requerido 4. Revisión del sillín.  Cambio si es requerido 5. Revisión de los niveladores. Cambio si es requerido 6. Revisión de la pintura de la bicicleta 7. Revisión de soportes plásticos 8. Revisión y lubricación de la cadena y piñones. 9. Prueba Funcional</t>
  </si>
  <si>
    <t>PLACA 47261 BICICLETA DE SPINNING MARCA STUDIO CYCLE-UNIDAD REGIONAL SEDE FUSAGASUGÁ  MANTENIMIENTO PREVENTIVO Y/O CORRECTIVO:                                1. Limpieza general de la bicicleta (Estructura, volante, cañas, manubrio, rodachines) 2. Revisión y ajuste de Sistema de frenado de seguridad. Cambio de pastillas si es requerido 3. Revisión y ajuste de sistema de arrastre, pedales, correas y sistemas de rodamientos. Cambio si es requerido 4. Revisión del sillín.  Cambio si es requerido 5. Revisión de los niveladores. Cambio si es requerido 6. Revisión de la pintura de la bicicleta 7. Revisión de soportes plásticos 8. Revisión y lubricación de la cadena y piñones. 9. Prueba Funcional</t>
  </si>
  <si>
    <t>PLACA 59937 FLEXION PIERNA CON RANGO INICIAL Y FINAL S/N 932 MARCA FORMA-UNIDAD REGIONAL EXTENSIÓN SOACHA   MANTENIMIENTO PREVENTIVO Y/O CORRECTIVO: 1. Revisión, ajuste y cambio si es requerido de los tapizados y cojines 2. Fijación  de los mangos y neoprenos 3. Revisión y ajuste de tornilleria y pintura 4. Revisión y cambio de cauchos  de agarre y protectores de piso 5. Revisión y lubricacion de poleas y guayas 6. Limpieza general del equipo</t>
  </si>
  <si>
    <t>PLACA 59938 EXTENSION PIERNA CON RANGO INICIAL Y FINAL S/N 933 MARCA FORMA-UNIDAD REGIONAL EXTENSIÓN SOACHA   MANTENIMIENTO PREVENTIVO Y/O CORRECTIVO: 1. Revisión, ajuste y cambio si es requerido de los tapizados y cojines 2. Fijación  de los mangos y neoprenos 3. Revisión y ajuste de tornillería y pintura 4. Revisión y cambio de cauchos de agarre y protectores de piso 5. Revisión y lubricación de poleas y guayas 6. Limpieza general del equipo</t>
  </si>
  <si>
    <t>PLACA 59939 PANTORRILLA SENTADO MARCA FORMA, referencia PL-12 S/N 934-UNIDAD REGIONAL EXTENSIÓN SOACHA   MANTENIMIENTO PREVENTIVO Y/O CORRECTIVO: 1. Revisión, ajuste y cambio si es requerido de los tapizados y cojines 2. Fijación  de los mangos y neoprenos 3. Revisión y ajuste de tornillería 4. Revisión y cambio de cauchos de agarre y protectores de piso 5. Revisión y lubricación de poleas y guayas 6. Limpieza general del equipo</t>
  </si>
  <si>
    <t>PLACA 59940 ADUCTORES ATOMICA MARCA FORMA, referencia PC-209 S/N 935-UNIDAD REGIONAL EXTENSIÓN SOACHA   MANTENIMIENTO PREVENTIVO Y/O CORRECTIVO: 1. Revisión, ajuste y cambio si es requerido de los tapizados y cojines 2. Fijación  de los mangos y neoprenos 3. Revisión y ajuste de tornillería y pintura 4. Revisión y cambio de cauchos de agarre y protectores de piso 5. Revisión y lubricación de poleas y guayas 6. Limpieza general del equipo</t>
  </si>
  <si>
    <t>PLACA 59941 TOTAL CADERA MARCA FORMA, referencia PC-208 S/N 936-UNIDAD REGIONAL EXTENSIÓN SOACHA   MANTENIMIENTO PREVENTIVO Y/O CORRECTIVO: 1. Revisión, ajuste y cambio si es requerido de los tapizados y cojines 2. Fijación  de los mangos y neoprenos 3. Revisión y ajuste de tornillería y pintura 4. Revisión y cambio de cauchos de agarre y protectores de piso 5. Revisión y lubricación de poleas y guayas 6. Limpieza general del equipo</t>
  </si>
  <si>
    <t>PLACA 59942 PECHO LATERAL CABINA MARCA FORMA, referencia CC-241 S/N 937-UNIDAD REGIONAL EXTENSIÓN SOACHA   MANTENIMIENTO PREVENTIVO Y/O CORRECTIVO: 1. Revisión, ajuste y cambio si es requerido de los tapizados y cojines 2. Fijación  de los mangos y neoprenos 3. Revisión y ajuste de tornillería 4. Revisión y cambio de cauchos de agarre y protectores de piso 5. Revisión y lubricación de poleas y guayas 6. Limpieza general del equipo</t>
  </si>
  <si>
    <t>PLACA 59943 BANCA PECHO PLANO OLIMPICA SOPORTE DISCO S/N 938 MARCA FORMA-UNIDAD REGIONAL EXTENSIÓN SOACHA   MANTENIMIENTO PREVENTIVO Y/O CORRECTIVO: 1. Revisión, ajuste y cambio si es requerido de los tapizados y cojines 2. Fijación  de los mangos y neoprenos 3. Revisión y ajuste de tornillería y pintura 4. Revisión y cambio de cauchos pesas y protectores de piso 5. Cromado de barras 6. Limpieza general del equipo</t>
  </si>
  <si>
    <t>PLACA 59944 BANCA PECHO INCLINADA OLIMPICA SOPORTE DISCO  S/N 939 MARCA FORMA-UNIDAD REGIONAL EXTENSIÓN SOACHA   MANTENIMIENTO PREVENTIVO Y/O CORRECTIVO: 1. Revisión, ajuste y cambio si es requerido de los tapizados y cojines 2. Fijación  de los mangos y neoprenos 3. Revisión y ajuste de tornillería 4. Revisión y cambio de cauchos pesas y protectores de piso 5. Cromado de barra 6. Limpieza general del equipo</t>
  </si>
  <si>
    <t>PLACA 59945 BANCA PECHO DECLINADA OLIMPICA SOPORTE DISCO  S/N 940 MARCA FORMA-UNIDAD REGIONAL EXTENSIÓN SOACHA   MANTENIMIENTO PREVENTIVO Y/O CORRECTIVO: 1. Revisión, ajuste y cambio si es requerido de los tapizados y cojines 2. Fijación  de los mangos y neoprenos 3. Revisión y ajuste de tornillería 4. Revisión y cambio de cauchos pesas y protectores de piso 5. Cromado de barra 6. Limpieza general del equipo</t>
  </si>
  <si>
    <t>PLACA 59946 JUEGO DE CABLES CRUZADOS MARCA FORMA, ref.   CC-2 S/N 941-UNIDAD REGIONAL EXTENSIÓN SOACHA   MANTENIMIENTO PREVENTIVO Y/O CORRECTIVO: 1. Revisión, ajuste y cambio si es requerido de los tapizados y cojines 2. Fijación  de los mangos y neoprenos 3. Revisión y ajuste de tornillería y pintura 4. Revisión y cambio de cauchos de agarre y protectores de piso 5. Revisión y lubricación de poleas y guayas 6. Limpieza general del equipo</t>
  </si>
  <si>
    <t>PLACA 59947 SOPORTE DOMINADAS Y FONDOS DOS PERSONAS   S/N 942 MARCA FORMA-UNIDAD REGIONAL EXTENSIÓN SOACHA   MANTENIMIENTO PREVENTIVO Y/O CORRECTIVO: 1. Revisión, ajuste y cambio si es requerido de los tapizados y cojines 2. Fijación  de los mangos y neoprenos 3. Revisión y ajuste de tornillería y pintura 4. Revisión y cambio de cauchos de agarre y protectores de piso 5. Revisión y lubricación de poleas y guayas 6. Limpieza general del equipo</t>
  </si>
  <si>
    <t>PLACA 59948 REMO INCLINADO CON APOYO MARCA FORMA, ref EL-48 S/N 943-UNIDAD REGIONAL EXTENSIÓN SOACHA   MANTENIMIENTO PREVENTIVO Y/O CORRECTIVO: 1. Revisión, ajuste y cambio si es requerido de los tapizados y cojines 2. Fijación  de los mangos y neoprenos 3. Revisión y ajuste de tornillería y pintura 4. Revisión y cambio de cauchos de agarre y protectores de piso 5. Revisión y lubricación de poleas y guayas 6. Limpieza general del equipo</t>
  </si>
  <si>
    <t>PLACA 59949 POLEA BAJA REMO MARCA FORMA, referencia EC-271 S/N 944-UNIDAD REGIONAL EXTENSIÓN SOACHA   MANTENIMIENTO PREVENTIVO Y/O CORRECTIVO: 1. Revisión, ajuste y cambio si es requerido de los tapizados y cojines 2. Fijación  de los mangos y neoprenos 3. Revisión y ajuste de tornillería y pintura 4. Revisión y cambio de cauchos de agarre y protectores de piso 5. Revisión y lubricación de poleas y guayas 6. Limpieza general del equipo</t>
  </si>
  <si>
    <t>PLACA 59950 POLEA ALTA  MARCA FORMA, referencia EC-270 S/N 945-UNIDAD REGIONAL EXTENSIÓN SOACHA   MANTENIMIENTO PREVENTIVO Y/O CORRECTIVO: 1. Revisión, ajuste y cambio si es requerido de los tapizados y cojines 2. Fijación  de los mangos y neoprenos 3. Revisión y ajuste de tornillería 4. Revisión y cambio de cauchos de agarre y protectores de piso 5. Revisión y lubricación de poleas y guayas 6. Limpieza general del equipo</t>
  </si>
  <si>
    <t>PLACA 59951 PRESION HOMBRO MARCA FORMA, referencia HC-255 S/N 946-UNIDAD REGIONAL EXTENSIÓN SOACHA   MANTENIMIENTO PREVENTIVO Y/O CORRECTIVO: 1. Revisión, ajuste y cambio si es requerido de los tapizados y cojines 2. Fijación  de los mangos y neoprenos 3. Revisión y ajuste de tornillería y pintura 4. Revisión y cambio de cauchos de agarre y protectores de piso 5. Revisión y lubricación de poleas y guayas 6. Limpieza general del equipo</t>
  </si>
  <si>
    <t>PLACA 59952 PRESION HOMBRO LATERAL MARCA FORMA, referencia HC-256     S/N 947-UNIDAD REGIONAL EXTENSIÓN SOACHA   MANTENIMIENTO PREVENTIVO Y/O CORRECTIVO: 1. Revisión, ajuste y cambio si es requerido de los tapizados y cojines 2. Fijación  de los mangos y neoprenos 3. Revisión y ajuste de tornillería y pintura 4. Revisión y cambio de cauchos de agarre y protectores de piso 5. Revisión y lubricación de poleas y guayas 6. Limpieza general del equipo</t>
  </si>
  <si>
    <t>PLACA 59953 BANCA OLIMPICA DE HOMBRO SOPORTE ATRÁS  S/N 948 MARCA FORMA-UNIDAD REGIONAL EXTENSIÓN SOACHA   MANTENIMIENTO PREVENTIVO Y/O CORRECTIVO: 1. Revisión, ajuste y cambio si es requerido de los tapizados y cojines 2. Fijación  de los mangos y neoprenos 3. Revisión y ajuste de tornillería 4. Revisión y cambio de cauchos de agarre y protectores de piso 5. Revisión y lubricación  6. Limpieza general del equipo</t>
  </si>
  <si>
    <t>PLACA 59954 BANCO SCOTT O PREDICADOR MARCA FORMA, ref. BL-64 S/N 949-UNIDAD REGIONAL EXTENSIÓN SOACHA   MANTENIMIENTO PREVENTIVO Y/O CORRECTIVO: 1. Revisión, ajuste y cambio si es requerido de los tapizados y cojines 2. Fijación  de los mangos y neoprenos 3. Revisión y ajuste de tornillería y pintura 4. Revisión y cambio de cauchos de agarre y protectores de piso 5. Revisión y lubricación  6. Limpieza general del equipo</t>
  </si>
  <si>
    <t>PLACA 59955 EQUIPO PARA TRICEPS  MARCA FORMA, referencia BC-258 S/N 950-UNIDAD REGIONAL EXTENSIÓN SOACHA   MANTENIMIENTO PREVENTIVO Y/O CORRECTIVO: 1. Revisión, ajuste y cambio si es requerido de los tapizados y cojines 2. Fijación  de los mangos y neoprenos 3. Revisión y ajuste de tornillería y pintura 4. Revisión y cambio de cauchos de agarre y protectores de piso 5. Revisión y lubricación de poleas y guayas 6. Limpieza general del equipo</t>
  </si>
  <si>
    <t>PLACA 59956 BANCA MULTIPOSICION MARCA FORMA, referencia ML-70 S/N 951-UNIDAD REGIONAL EXTENSIÓN SOACHA    MANTENIMIENTO PREVENTIVO Y/O CORRECTIVO: 1. Revisión, ajuste y cambio si es requerido de los tapizados y cojines 2. Fijación  de los mangos y neoprenos 3. Revisión y ajuste de tornillería y pintura 4. Revisión y cambio de cauchos de agarre y protectores de piso 5. Revisión y lubricación  6. Cromado luna de posicion 7. Limpieza general del equipo</t>
  </si>
  <si>
    <t>PLACA 59957 BANCA INCLINADA FIJA  MARCA FORMA, referencia ML-72 S/N 952-UNIDAD REGIONAL EXTENSIÓN SOACHA   MANTENIMIENTO PREVENTIVO Y/O CORRECTIVO: 1. Revisión, ajuste y cambio si es requerido de los tapizados y cojines 2. Fijación  de los mangos y neoprenos 3. Revisión y ajuste de tornillería y pintura 4. Revisión y cambio de cauchos de agarre y protectores de piso 5. Revisión y lubricación  6. Limpieza general del equipo</t>
  </si>
  <si>
    <t>PLACA 59958 JUEGO mancuerna en pintura con tapas de caucho. Set de 2.5 a 30  kg , S/N 954 MARCA FORMA-UNIDAD REGIONAL EXTENSIÓN SOACHA   MANTENIMIENTO PREVENTIVO Y/O CORRECTIVO: 1. inspección inicial 2.mantenimiento general 3. Revisión estado de tornilleria y pintura (cromado de mancuernas x 24 unidades) 4. Limpieza general del mancuerna</t>
  </si>
  <si>
    <t>PLACA 59959 Maquina para abductores anatómica 300 libras, referencia PC-210 S/N 955 MARCA FORMA-UNIDAD REGIONAL EXTENSIÓN SOACHA   MANTENIMIENTO PREVENTIVO Y/O CORRECTIVO: 1. Revisión, ajuste y cambio si es requerido de los tapizados y cojines 2. Fijación  de los mangos, neoprenos y cauchos de agarre 3. Revisión y ajuste de tornilleria y pintura (cromado de cachos) 4. Lubricacion de poleas 5. Revision y cambio de guayas 6. Limpieza general del equipo</t>
  </si>
  <si>
    <t>PLACA 59960 BARRA SEMI OLIMPICA DE 1.90 MT, REFERENCIA AC-113 S/N 956 MARCA FORMA-UNIDAD REGIONAL EXTENSIÓN SOACHA   MANTENIMIENTO PREVENTIVO Y/O CORRECTIVO: 1. Mantenimiento general 2.Revisión y ajuste de tornilleria y rodamientos 3. Revisión estado de pintura - cromado 4. Limpieza general de la barra</t>
  </si>
  <si>
    <t>PLACA 59961 DISCO PIRAMIDAL PINTURA HORNEABLE DE 2.5 LBS. REFERENCIA AD-220 S/N 957 MARCA FORMA-UNIDAD REGIONAL EXTENSIÓN SOACHA   MANTENIMIENTO PREVENTIVO Y/O CORRECTIVO: 1. inspección inicial 2.mantenimiento general 3. Revisión estado de pintura electrostática 4. Limpieza general del disco</t>
  </si>
  <si>
    <t>PLACA 59962 DISCO PIRAMIDAL PINTURA HORNEABLE DE 5 LBS. referencia AD-221 S/N 958 MARCA FORMA-UNIDAD REGIONAL EXTENSIÓN SOACHA   MANTENIMIENTO PREVENTIVO Y/O CORRECTIVO: 1. inspección inicial 2.mantenimiento general 3. Revisión estado de pintura electrostática 4. Limpieza general del disco</t>
  </si>
  <si>
    <t>PLACA 59963 DISCO PIRAMIDAL PINTURA HORNEABLE DE 10 LBS. REFERENCIA AD-222 S/N 959 MARCA FORMA-UNIDAD REGIONAL EXTENSIÓN SOACHA   MANTENIMIENTO PREVENTIVO Y/O CORRECTIVO: 1. inspección inicial 2.mantenimiento general 3. Revisión estado de pintura electrostática 4. Limpieza general del disco</t>
  </si>
  <si>
    <t>PLACA 59964 DISCO PIRAMIDAL PINTURA HORNEABLE DE 25 LBS. REFERENCIA AD-223 S/N 960 MARCA FORMA-UNIDAD REGIONAL EXTENSIÓN SOACHA   MANTENIMIENTO PREVENTIVO Y/O CORRECTIVO: 1. inspección inicial 2.mantenimiento general 3. Revisión estado de pintura electrostática 4. Limpieza general del disco</t>
  </si>
  <si>
    <t>PLACA 59965 DISCO PIRAMIDAL PINTURA HORNEABLE DE 45 LBS. REFERENCIA AD-224 S /N 961 MARCA FORMA- UNIDAD REGIONAL EXTENSIÓN SOACHA   MANTENIMIENTO PREVENTIVO Y/O CORRECTIVO: 1. inspección inicial 2.mantenimiento general 3. Revisión estado de pintura electrostática 4. Limpieza general del disco</t>
  </si>
  <si>
    <t>PLACA 59966 SOPORTE PARA DISCOS TIPO ÁRBOL DE 9 PUESTOS. REFERENCIA SL-89 S/N 962 MARCA FORMA-UNIDAD REGIONAL EXTENSIÓN SOACHA   MANTENIMIENTO PREVENTIVO Y/O CORRECTIVO: 1.Revisión y lubricación  2. Fijación  de los mangos y neoprenos 3. Revisión y ajuste de tornillería y pintura 4. Revisión y cambio de cauchos de agarre y protectores de piso 5. Limpieza general del soporte</t>
  </si>
  <si>
    <t>PLACA 59967 BICICLETA PARA SPINNING MARCA RISK, REFERENCIAR-LUJO S/N 963-UNIDAD REGIONAL EXTENSIÓN SOACHA   MANTENIMIENTO PREVENTIVO Y/O CORRECTIVO:                               1. Limpieza general de la bicicleta (Estructura, volante, cañas, manubrio, rodachines) 2. Revisión  y ajuste de Sistema de frenado de seguridad. Cambio de pastillas y zapatas si es requerido 3. Revisión y ajuste de sistema de arrastre, pedales, correas y sistemas de rodamientos. Cambio si es requerido 4. Revision del sillin.  Cambio si es requerido 5. Revision de los niveladores. Cambio si es requerido 6. Revision de la pintura de la bicicleta 7. Revision y cambio de tornillo y peras de regulacion  8.  Lubricacion de sistema de traccion 9. Prueba Funcional</t>
  </si>
  <si>
    <t>PLACA 59968 BICICLETA PARA SPINNING MARCA RISK, REFERENCIA R-LUJO S/N 964-UNIDAD REGIONAL EXTENSIÓN SOACHA   MANTENIMIENTO PREVENTIVO Y/O CORRECTIVO:                               1. Limpieza general de la bicicleta (Estructura, volante, cañas, manubrio, rodachines) 2. Revisión  y ajuste de Sistema de frenado de seguridad. Cambio de pastillas y zapatas si es requerido 3. Revisión y ajuste de sistema de arrastre, pedales, correas y sistemas de rodamientos. Cambio si es requerido 4. Revision del sillin.  Cambio si es requerido 5. Revision de los niveladores. Cambio si es requerido 6. Revision de la pintura de la bicicleta 7. Revision y cambio de tornillo y peras de regulacion  8.  Lubricacion de sistema de traccion 9. Prueba Funcional</t>
  </si>
  <si>
    <t>PLACA  59969 BICICLETA PARA SPINNING MARCA RISK, REFERENCIA R-LUJO S/N 965-UNIDAD REGIONAL EXTENSIÓN SOACHA   MANTENIMIENTO PREVENTIVO Y/O CORRECTIVO:                               1. Limpieza general de la bicicleta (Estructura, volante, cañas, manubrio, rodachines) 2. Revisión  y ajuste de Sistema de frenado de seguridad. Cambio de pastillas y zapatas si es requerido 3. Revisión y ajuste de sistema de arrastre, pedales, correas y sistemas de rodamientos. Cambio si es requerido 4. Revision del sillin.  Cambio si es requerido 5. Revision de los niveladores. Cambio si es requerido 6. Revision de la pintura de la bicicleta 7. Revision y cambio de tornillo y peras de regulacion  8.  Lubricacion de sistema de traccion 9. Prueba Funcional</t>
  </si>
  <si>
    <t>PLACA 59970 BICICLETA PARA SPINNING MARCA RISK, REFERENCIA R-LUJO S/N 966-UNIDAD REGIONAL EXTENSIÓN SOACHA   MANTENIMIENTO PREVENTIVO Y/O CORRECTIVO:                               1. Limpieza general de la bicicleta (Estructura, volante, cañas, manubrio, rodachines) 2. Revisión  y ajuste de Sistema de frenado de seguridad. Cambio de pastillas y zapatas si es requerido 3. Revisión y ajuste de sistema de arrastre, pedales, correas y sistemas de rodamientos. Cambio si es requerido 4. Revision del sillin.  Cambio si es requerido 5. Revision de los niveladores. Cambio si es requerido 6. Revision de la pintura de la bicicleta 7. Revision y cambio de tornillo y peras de regulacion  8.  Lubricacion de sistema de traccion 9. Prueba Funcional</t>
  </si>
  <si>
    <t>PLACA 60039 DISCO PIRAMIDAL PINTURA HORNEABLE DE 10 LBS. REFERENCIA AD-222 S/N 3328 MARCA FORMA-UNIDAD REGIONAL EXTENSIÓN SOACHA   MANTENIMIENTO PREVENTIVO Y/O CORRECTIVO: 1. inspección inicial 2.mantenimiento general 3. Revisión estado de pintura electrostática 4. Limpieza general del disco</t>
  </si>
  <si>
    <t>PLACA 60040 DISCO PIRAMIDAL PINTURA HORNEABLE DE 10 LBS. REFERENCIA AD-222 S/N 3329 MARCA FORMA-UNIDAD REGIONAL EXTENSIÓN SOACHA   MANTENIMIENTO PREVENTIVO Y/O CORRECTIVO: 1. inspección inicial 2.mantenimiento general 3. Revisión estado de pintura electrostática 4. Limpieza general del disco</t>
  </si>
  <si>
    <t>PLACA 60052 DISCO PIRAMIDAL PINTURA HORNEABLE DE 25 LBS. REFERENCIA AD-223 S/N 3344 MARCA FORMA-UNIDAD REGIONAL EXTENSIÓN SOACHA   MANTENIMIENTO PREVENTIVO Y/O CORRECTIVO: 1. inspección inicial 2.mantenimiento general 3. Revisión estado de pintura electrostática 4. Limpieza general del disco</t>
  </si>
  <si>
    <t>PLACA 60053 DISCO PIRAMIDAL PINTURA HORNEABLE DE 25 LBS. REFERENCIA AD-223 S/N 3346 MARCA FORMA-UNIDAD REGIONAL EXTENSIÓN SOACHA   MANTENIMIENTO PREVENTIVO Y/O CORRECTIVO: 1. inspección inicial 2.mantenimiento general 3. Revisión estado de pintura electrostática 4. Limpieza general del disco</t>
  </si>
  <si>
    <t>PLACA 60055 DISCO PIRAMIDAL PINTURA HORNEABLE DE 25 LBS. REFERENCIA AD-223 S/N 3348 MARCA FORMA-UNIDAD REGIONAL EXTENSIÓN SOACHA   MANTENIMIENTO PREVENTIVO Y/O CORRECTIVO: 1. inspección inicial 2.mantenimiento general 3. Revisión estado de pintura electrostática 4. Limpieza general del disco</t>
  </si>
  <si>
    <t>PLACA 60056 DISCO PIRAMIDAL PINTURA HORNEABLE DE 45 LBS. REFERENCIA AD-224 S/N 3349 MARCA FORMA-UNIDAD REGIONAL EXTENSIÓN SOACHA   MANTENIMIENTO PREVENTIVO Y/O CORRECTIVO: 1. inspección inicial 2.mantenimiento general 3. Revisión estado de pintura electrostática 4. Limpieza general del disco</t>
  </si>
  <si>
    <t>PLACA 60057 DISCO PIRAMIDAL PINTURA HORNEABLE DE 45 LBS. REFERENCIA AD-224 S/N 3350 MARCA FORMA-UNIDAD REGIONAL EXTENSIÓN SOACHA   MANTENIMIENTO PREVENTIVO Y/O CORRECTIVO: 1. inspección inicial 2.mantenimiento general 3. Revisión estado de pintura electrostática 4. Limpieza general del disco</t>
  </si>
  <si>
    <t>PLACA 60031 DISCO PIRAMIDAL PINTURA HORNEABLE DE 10 LBS. REFERENCIA AD-222 S/N 3320 MARCA FORMA-UNIDAD REGIONAL EXTENSIÓN SOACHA   MANTENIMIENTO PREVENTIVO Y/O CORRECTIVO: 1. inspección inicial 2.mantenimiento general 3. Revisión estado de pintura electrostática 4. Limpieza general del disco</t>
  </si>
  <si>
    <t>PLACA 59933 SOPORTE DE SENTADILLA POWER MARCA FORMA, ref. PL-03 S/N 928-UNIDAD REGIONAL EXTENSIÓN SOACHA   MANTENIMIENTO PREVENTIVO Y/O CORRECTIVO: 1. Revisión y ajuste del soporte 2. Fijación  de los mangos y neoprenos 3. Revisión y ajuste de tornilleria y pintura 4. Revisión y cambio de cauchos de agarre y protectores de piso 5. Limpieza general del equipo</t>
  </si>
  <si>
    <t>PLACA 59934 SMITH SENTADILLA CON GUIAS MARCA FORMA, ref.   PL02   S/N 929-UNIDAD REGIONAL EXTENSIÓN SOACHA   MANTENIMIENTO PREVENTIVO Y/O CORRECTIVO: 1. Revisión y ajuste  2. Fijación  de los mangos y neoprenos 3. Revisión y ajuste de tornillería y pintura 4. Revisión y cambio de cauchos de agarre y protectores de piso 5. Revisión y lubricación de poleas y guayas 6. Limpieza general del equipo</t>
  </si>
  <si>
    <t>PLACA 59935 PRENSA ATLETICA INVERTIDA MARCA FORMA, ref . PL-09 S/N 930-UNIDAD REGIONAL EXTENSIÓN SOACHA   MANTENIMIENTO PREVENTIVO Y/O CORRECTIVO: 1. Revisión, ajuste y cambio si es requerido de los tapizados y cojines 2. Fijación  de los mangos, neoprenos, cauchos protector piso y cauchos de agarre 3. Revisión y ajuste de tornilleria y pintura (cromado de cachos) 4. Lubricacion de poleas 5. Limpieza general del equipo</t>
  </si>
  <si>
    <t>PLACA 59936 PRENSA ATLETICA INCLINADA MARCA FORMA, ref.  PL-08 S/N 931-UNIDAD REGIONAL EXTENSIÓN SOACHA   MANTENIMIENTO PREVENTIVO Y/O CORRECTIVO: 1. Revisión, ajuste y cambio si es requerido de los tapizados y cojines 2. Fijación  de los mangos, neoprenos, cauchos protector piso y cauchos de agarre 3. Revisión y ajuste de tornilleria y pintura (cromado de cachos) 4. Lubricacion de poleas 5. Limpieza general del equipo</t>
  </si>
  <si>
    <t>PLACA 34308 REMO T LIBRE MARCA GYM SHOP -UNIDAD REGIONAL SEDE FUSAGASUGÁ  MANTENIMIENTO PREVENTIVO Y/O CORRECTIVO: 1. Revisión, ajuste y cambio si es requerido de los tapizados y cojines 2. Fijación  de los mangos y neoprenos 3. Revisión y ajuste de tornilleria y pintura 4. Ajuste de perilla de seguridad 5. Revisión, ajuste y cambio si es requerido de cinta antideslizante de seguridad 6. Limpieza general del equipo</t>
  </si>
  <si>
    <t>PLACA 43517 SOPORTE DOMINADAS FONDOS A Y B MARCA GYM SHOP-UNIDAD REGIONAL SEDE FUSAGASUGÁ  MANTENIMIENTO PREVENTIVO Y/O CORRECTIVO: 1. Revisión, ajuste y cambio si es requerido de los tapizados y cojines 2. Fijación  de los mangos y neoprenos 3. Revisión y ajuste de tornilleria y pintura 4. Limpieza general del equipo</t>
  </si>
  <si>
    <t>PLACA 56255 BANCOS ROMANOS PARA ABDOMEN-UNIDAD REGIONAL SEDE FUSAGASUGÁ  MANTENIMIENTO PREVENTIVO Y/O CORRECTIVO: 1. Revisión, ajuste y cambio si es requerido de los tapizados y cojines 2. Fijación  de los mangos y neoprenos 3. Revisión y ajuste de tornilleria y pintura 4. Lubricacion  5. Limpieza general del equipo</t>
  </si>
  <si>
    <t>PLACA 56256 BANCO ABDOMEN LIBRE GRADUABLE MARCA EXTENSOR -UNIDAD REGIONAL SEDE FUSAGASUGÁ  MANTENIMIENTO PREVENTIVO Y/O CORRECTIVO: 1. Revisión, ajuste y cambio si es requerido de los tapizados y cojines 2. Fijación  de los mangos y neoprenos 3. Revisión y ajuste de tornilleria y pintura  4. Lubricacion 5. Limpieza general del equipo</t>
  </si>
  <si>
    <t>PLACA 8292 BANCOS LIBRES GRADUABLES MARCA EXTENSOR -UNIDAD REGIONAL SEDE FUSAGASUGÁ  MANTENIMIENTO PREVENTIVO Y/O CORRECTIVO: 1. Revisión, ajuste y cambio si es requerido de los tapizados y cojines 2. Fijación  de los mangos y neoprenos 3. Revisión y ajuste de tornilleria y pintura 4. Lubricacion 5. Limpieza general del equipo</t>
  </si>
  <si>
    <t>PLACA 56254 BANCOS LIBRES GRADUABLES MARCA EXTENSOR-UNIDAD REGIONAL SEDE FUSAGASUGÁ  MANTENIMIENTO PREVENTIVO Y/O CORRECTIVO: 1. Revisión, ajuste y cambio si es requerido de los tapizados y cojines 2. Fijación  de los mangos y neoprenos 3. Revisión y ajuste de tornilleria y pintura 4. Lubricacion 5. Limpieza general del equipo</t>
  </si>
  <si>
    <t>PLACA 56253 BANCO LIBRE AJUSTABLE MARCA EXTENSOR-UNIDAD REGIONAL SEDE FUSAGASUGÁ  MANTENIMIENTO PREVENTIVO Y/O CORRECTIVO: 1. Revisión, ajuste y cambio si es requerido de los tapizados y cojines 2. Fijación  de los mangos y neoprenos 3. Revisión y ajuste de tornilleria y pintura 4. Ajuste de pines de pie 5. Lubricacion 6. Limpieza general del equipo</t>
  </si>
  <si>
    <t>PLACA 49561 RACK DE 22 MANCUERNAS MARCA GYN SHOP-UNIDAD REGIONAL SEDE FUSAGASUGÁ  MANTENIMIENTO PREVENTIVO Y/O CORRECTIVO: 1. Revisión y ajuste de tornilleria 2. Revisión y ajuste de pintura del rack (cromado de 30 agares de mancuernas) 3. Limpieza general del equipo</t>
  </si>
  <si>
    <t>PLACA 56108 RACK DE 20 MANCUERNAS MARCA GYN SHOP -UNIDAD REGIONAL SEDE FUSAGASUGÁ  MANTENIMIENTO PREVENTIVO Y/O CORRECTIVO: 1. Revisión y ajuste de tornilleria 2. Revisión y ajuste de pintura del rack (cromado de 22 agares de mancuernas) 3. Revisión y cambio si es requerido de soportes plasticos 4. Limpieza general del equipo</t>
  </si>
  <si>
    <t>PLACA 56251 RACK DE 8 BARRAS RECTAS MARCA GYN SHOP-UNIDAD REGIONAL SEDE FUSAGASUGÁ  MANTENIMIENTO PREVENTIVO Y/O CORRECTIVO: 1. Revisión y ajuste de tornilleria (8 pesas) 2. Revisión y ajuste de pintura del rack (cromado de 5 barras) 3. Revisión y cambio si es requerido de soportes plasticos 4. Limpieza general del equipo</t>
  </si>
  <si>
    <t>PLACA 56252 RACK DE 8 BARRAS RECTAS MARCA GYN SHOP-UNIDAD REGIONAL SEDE FUSAGASUGÁ  MANTENIMIENTO PREVENTIVO Y/O CORRECTIVO: 1. Revisión y ajuste de tornilleria (8 pesas) 2. Revisión y ajuste de pintura del rack (cromado de 6 agarres pequeños) 3. Revisión y cambio si es requerido de soportes plasticos 4. Limpieza general del equipo</t>
  </si>
  <si>
    <t>PLACA 34300 BANCO PECHO PLANO  MARCA GYM SHOP- UNIDAD REGIONAL SEDE FUSAGASUGÁ   MANTENIMIENTO PREVENTIVO Y/O CORRECTIVO: 1. Revisión, ajuste y cambio si es requerido de los tapizados y cojines 2. Fijación  de los mangos y neoprenos 3. Revisión y ajuste de tornilleria y pintura 4. Limpieza general del equipo 5. cambiar   soportes   plásticos   de   deslizamiento 6. cambio de caucho soporte  </t>
  </si>
  <si>
    <t>PLACA 34309 BANCO PECHO PLANO MARCA GYM SHOP-UNIDAD REGIONAL SEDE FUSAGASUGÁ  MANTENIMIENTO PREVENTIVO Y/O CORRECTIVO: 1. Revisión, ajuste y cambio si es requerido de los tapizados y cojines 2. Fijación  de los mangos y neoprenos 3. Revisión y ajuste de tornilleria y pintura 4. Limpieza general del equipo 5. cambiar   soportes   plásticos   de   deslizamiento 6. cambio de modificacion altura 7. cromar soportes barras</t>
  </si>
  <si>
    <t>PLACA 56105 BANCO PECHO PLANO MARCA GYM SHOP-UNIDAD REGIONAL SEDE FUSAGASUGÁ  MANTENIMIENTO PREVENTIVO Y/O CORRECTIVO: 1. Revisión, ajuste y cambio si es requerido de los tapizados y cojines 2. Fijación  de los mangos y neoprenos 3. Revisión y ajuste de tornilleria 4. Limpieza general del equipo 5. cambio soporte fijador de discos</t>
  </si>
  <si>
    <t>PLACA 34310 MULTIFUERZA MARCA GYM SHOP-UNIDAD REGIONAL SEDE FUSAGASUGÁ  MANTENIMIENTO PREVENTIVO Y/O CORRECTIVO: 1. Revisión, ajuste y cambio si es requerido de los tapizados y cojines 2. Fijación  de los mangos y neoprenos 3. Revisión y ajuste de tornilleria y pintura 4. Limpieza general del equipo 5. cromar pllatina soporte barra 6. cambiar perilla de seguridad </t>
  </si>
  <si>
    <t>PLACA 43516 BANCO PECHO INCLINADO MARCA GYM SHOP-UNIDAD REGIONAL SEDE FUSAGASUGÁ  MANTENIMIENTO PREVENTIVO Y/O CORRECTIVO: 1. Revisión, ajuste y cambio si es requerido de los tapizados y cojines 2. Fijación  de los mangos y neoprenos 3. Revisión y ajuste de tornilleria y pintura 4. Limpieza general del equipo 5. cambio de platinas cromadas de soporte para barra 6. cambio de cauchos antideslizantes barra</t>
  </si>
  <si>
    <t>PLACA 43520 BANCO PECHO DECLINADO MARCA GYM SHOP-UNIDAD REGIONAL SEDE FUSAGASUGÁ  MANTENIMIENTO PREVENTIVO Y/O CORRECTIVO: 1. Revisión, ajuste y cambio si es requerido de los tapizados y cojines 2. Fijación  de los mangos y neoprenos 3. Revisión y ajuste de tornilleria y pintura 4. Limpieza general del equipo 5. cambio de platinas cromadas de soporte para barra 6. cambio de cauchos antideslizantes barra</t>
  </si>
  <si>
    <t>PLACA 47234 PECK DECK PLACAS MARCA GYM SHOP-UNIDAD REGIONAL SEDE FUSAGASUGÁ  MANTENIMIENTO PREVENTIVO Y/O CORRECTIVO: 1. Revisión, ajuste y cambio si lo requiere de los tapizados y cojines 2. Revisión, ajuste y cambio si lo requiere de las guayas 3. Revisión, ajuste y cambio si lo requiere de las poleas 4. Mantenimiento y lubricación de las guías soporte 5. Fijación  de los mangos y neoprenos 6. Limpieza de los bloques y placas de peso del equipo 7. Limpieza general del equipo</t>
  </si>
  <si>
    <t>PLACA 47232 PECHO VERTICAL PLACAS MARCA GYM SHOP -UNIDAD REGIONAL SEDE FUSAGASUGÁ  MANTENIMIENTO PREVENTIVO Y/O CORRECTIVO: 1. Revisión, ajuste y cambio si lo requiere de los tapizados y cojines 2. Revisión, ajuste y cambio si lo requiere de las guayas 3. Revisión, ajuste y cambio si lo requiere de las poleas 4. Mantenimiento y lubricación de las guías soporte 5. Fijación  de los mangos y neoprenos 6. Limpieza de los bloques y placas de peso del equipo 7. Limpieza general del equipo 8. cromar barras 9. Revisión, ajuste y cambio de cinta antideslizante de seguridad 10. Revisión y ajuste de tornilleria y pintura</t>
  </si>
  <si>
    <t>PLACA 56241 CROSS OVER PLACAS MARCA EXTENSOR-UNIDAD REGIONAL SEDE FUSAGASUGÁ  MANTENIMIENTO PREVENTIVO Y/O CORRECTIVO: 1. Revisión, ajuste y cambio si lo requiere de las guayas 2. Revisión, ajuste y cambio si lo requiere de las poleas 3. Mantenimiento y lubricación de las guías soporte 4. Fijación  de los mangos y neoprenos 5. Limpieza de los bloques y placas de peso del equipo 6. Limpieza general del equipo 7. Verificar y cambiar perillas  8. Verificacion y ajuste de tornilleria y pintura 9. Cambio de soportes plasticos de deslizamiento 10. ajuste   sistema   correderas 11. Revisión, ajuste y cambio de (2)mosquitones</t>
  </si>
  <si>
    <t>PLACA 47233 TOTAL HIT MHB FITNESS-UNIDAD REGIONAL SEDE FUSAGASUGÁ  MANTENIMIENTO PREVENTIVO Y/O CORRECTIVO: 1. Revisión, ajuste y cambio si lo requiere de los tapizados y cojines 2. Revisión, ajuste y cambio si lo requiere de las guayas 3. Revisión, ajuste y cambio si lo requiere de las poleas 4. Mantenimiento y lubricación de las guías soporte 5. Fijación  de los mangos y neoprenos 6. Limpieza de los bloques y placas de peso del equipo 7. Limpieza general del equipo 8. Ajuste paralelismo del disco 9. Ajuste o cambio de tornilleria</t>
  </si>
  <si>
    <t>PLACA 56107 HOMBRO HAMMER-UNIDAD REGIONAL SEDE FUSAGASUGÁ  MANTENIMIENTO PREVENTIVO Y/O CORRECTIVO: 1. Revisión, ajuste y cambio si es requerido de los tapizados y cojines 2. Fijación  de los mangos y neoprenos 3. Revisión y ajuste de tornilleria y pintura 4. Limpieza general del equipo 5. Realizar soldadura y refuerzo de los brazos del equipo</t>
  </si>
  <si>
    <t>PLACA 34306 BANCO PREDICADOR DISCOS MARCA GYM SHOP-UNIDAD REGIONAL SEDE FUSAGASUGÁ  MANTENIMIENTO PREVENTIVO Y/O CORRECTIVO: 1. Revisión, ajuste y cambio si es requerido de los tapizados y cojines 2. Fijación  de los mangos, neoprenos y lijas 3. Revisión y ajuste de tornilleria y pintura 4. Limpieza general del equipo 5. Cambio perillas de seguridad 6. Cambio manilar de agarre</t>
  </si>
  <si>
    <t>PLACA 43521 BANCO PREDICADOR LIBRE MARCA GYM SHOP-UNIDAD REGIONAL SEDE FUSAGASUGÁ  MANTENIMIENTO PREVENTIVO Y/O CORRECTIVO: 1. Revisión, ajuste y cambio si es requerido de los tapizados y cojines 2. Fijación  de los mangos y neoprenos y lijas 3. Revisión y ajuste de tornilleria y pintura 4. Limpieza general del equipo 5. Cambio de soportes de deslizamiento 6. Cambio de cauchos de soportes  </t>
  </si>
  <si>
    <t>PLACA 34305 SENTADILLA SMITH  MARCA TUFFSTUFF-UNIDAD REGIONAL SEDE FUSAGASUGÁ  MANTENIMIENTO PREVENTIVO Y/O CORRECTIVO: 1. Revisión, ajuste y cambio si es requerido de los tapizados y cojines 2. Fijación  de los mangos y neoprenos y lijas 3. Revisión y ajuste de tornilleria y pintura 4. Limpieza general del equipo 5. Lubricación de las guías  6. Cambio de soporte cuellopara pesa de apuntar  7. cambio de perilla de seguridad 8. cambio de tapones de portadiscos</t>
  </si>
  <si>
    <t>PLACA 34303 HAKA - PRENSA DOBLE FUNCIÓN MARCA GYM SHOP -UNIDAD REGIONAL SEDE FUSAGASUGÁ  MANTENIMIENTO PREVENTIVO Y/O CORRECTIVO: 1. Revisión, ajuste y cambio si es requerido de los tapizados y cojines 2. Fijación  de los mangos y neoprenos y lijas 3. Revisión y ajuste de tornilleria 4. Limpieza general del equipo 5. Lubricación de las guías </t>
  </si>
  <si>
    <t>PLACA 34304 HAKA - PRENSA DOBLE FUNCIÓN ESTANDAR MARCA GYM SHOP-UNIDAD REGIONAL SEDE FUSAGASUGÁ  MANTENIMIENTO PREVENTIVO Y/O CORRECTIVO: 1. Revisión, ajuste y cambio si es requerido de los tapizados y cojines 2. Fijación  de los mangos, neoprenos y lijas 3. Revisión y ajuste de tornilleria y pintura 4. Limpieza general del equipo 5. Lubricación de las guías  6. Revisión, ajuste y cambio si es requerido de perillas de ajuste y seguridad 7. Lubricacion y cambio de rodamientos y rodachinas si es requerido 8. cambio de tapones para barra de discos 9. Revisión y ajuste de almuadillas de hombro 10. Revisión, ajuste y cambio de de cinta antideslizante de seguridad</t>
  </si>
  <si>
    <t>PLACA 47590 HAKA - PRENSA DOBLE FUNCIÓN MARCA GYM SHOP-UNIDAD REGIONAL SEDE FUSAGASUGÁ  MANTENIMIENTO PREVENTIVO Y/O CORRECTIVO: 1. Revisión, ajuste y cambio si es requerido de los tapizados y cojines 2. Fijación  de los mangos, neoprenos y lijas 3. Revisión y ajuste de tornilleria y pintura 4. Limpieza general del equipo 5. Lubricación de las guías  6. Revisión, ajuste y cambio si es requerido de perillas de ajuste y seguridad 7. Lubricacion y cambio de rodamientos y rodachinas si es requerido 8. cambio de tapones para barra de discos 9. Revisión y ajuste de almuadillas de hombro 10. Revisión, ajuste y cambio de de cinta antideslizante de seguridad</t>
  </si>
  <si>
    <t>PLACA 34299 PANTORRILLA SENTADO DISCOS MARCA GYM SHOP -UNIDAD REGIONAL SEDE FUSAGASUGÁ  MANTENIMIENTO PREVENTIVO Y/O CORRECTIVO: 1. Revisión, ajuste y cambio si es requerido de los tapizados y cojines 2. Fijación  de los mangos y neoprenos y lijas 3. Revisión y ajuste de tornilleria 4. Revisión y ajuste de silla para que desplace 5. Revisión y cambio de soportes plasticos de deslizamiento 6.   Revisión y cambio de tapones de tubo 7. Revisión, ajuste y cambio de de cinta antideslizante de seguridad 8. Limpieza general del equipo</t>
  </si>
  <si>
    <t>PLACA 47268 PRENSA VERTICAL PLACAS MARCA GYM SHOP-UNIDAD REGIONAL SEDE FUSAGASUGÁ  MANTENIMIENTO PREVENTIVO Y/O CORRECTIVO: 1. Revisión, ajuste y cambio si es requerido de los tapizados y cojines 2. Fijación  de los mangos y neoprenos y lijas 3. Revisión, ajuste y lubricacion de tornilleria 4. Limpieza general del equipo 5. Lubricación de las guías </t>
  </si>
  <si>
    <t>PLACA  34307 LEG CURL PLACAS MARCA GYM SHOP-UNIDAD REGIONAL SEDE FUSAGASUGÁ  MANTENIMIENTO PREVENTIVO Y/O CORRECTIVO: 1. Revisión, ajuste y cambio si es requerido de los tapizados y cojines 2. Fijación  de los mangos y neoprenos y lijas 3. Revisión y ajuste de tornilleria 4. Limpieza general del equipo 5. Cambio de guayas 6. Lubricación de las guías </t>
  </si>
  <si>
    <t>PLACA 47591 ADUCTOR PLACAS MARCA GYM SHOP- UNIDAD REGIONAL SEDE FUSAGASUGÁ   MANTENIMIENTO PREVENTIVO Y/O CORRECTIVO: 1. Revisión, ajuste y cambio si es requerido de los tapizados y cojines 2. Fijación  de los mangos y neoprenos y lijas 3. Revisión y ajuste de tornilleria y pintura 4. Limpieza general del equipo 5. Cambio de guayas  6. Verificacion y ajuste de guia para guayas 7.  Lubricación de las guías </t>
  </si>
  <si>
    <t>PLACA 34301 EXTENCION PLACAS MARCA GYM SHOP-UNIDAD REGIONAL SEDE FUSAGASUGÁ  MANTENIMIENTO PREVENTIVO Y/O CORRECTIVO: 1. Revisión, ajuste y cambio si es requerido de los tapizados y cojines 2. Fijación  de los mangos y neoprenos y lijas 3. Revisión y ajuste de tornilleria y pintura (cromado de 2 barras) 4. Limpieza general del equipo 5. Lubricación de las guías  6. Cambio de guayas</t>
  </si>
  <si>
    <t>PLACA 8300 REMO T CON APOYO MARCA GYM SHOP-UNIDAD REGIONAL SEDE FUSAGASUGÁ  MANTENIMIENTO PREVENTIVO Y/O CORRECTIVO: 1. Revisión, ajuste y cambio si es requerido de los tapizados y cojines 2. Fijación  de los mangos y neoprenos 3. Revisión y ajuste de tornilleria y pintura 4. Cambio de agaraderas 5. Limpieza general del equipo  </t>
  </si>
  <si>
    <t>PLACA 8294 BANCO HIPER EXTENSIÓN RECTO MARCA GYM SHOP -UNIDAD REGIONAL SEDE FUSAGASUGÁ  MANTENIMIENTO PREVENTIVO Y/O CORRECTIVO: 1. Revisión, ajuste y cambio si es requerido de los tapizados y cojines 2. Fijación  de los mangos y neoprenos 3. Revisión y ajuste de tornilleria y pintura 4. Ajuste de soportes de equipos 5.Limpieza general del equipo</t>
  </si>
  <si>
    <t>PLACA 43518 BANCO HIPER EXTENSIÓN 45° MARCA GYM SHOP-UNIDAD REGIONAL SEDE FUSAGASUGÁ  MANTENIMIENTO PREVENTIVO Y/O CORRECTIVO: 1. Revisión, ajuste y cambio si es requerido de los tapizados y cojines 2. Fijación  de los mangos y neoprenos 3. Revisión y ajuste de tornilleria y pintura 4. Cambio de soporte de plastico de deslizamiento 5. Limpieza general del equipo</t>
  </si>
  <si>
    <t>PLACA 60015 DISCO PIRAMIDAL PINTURA HORNEABLE DE 5 LBS. REFERENCIA AD-221 S/N 3303 MARCA FORMA-UNIDAD REGIONAL EXTENSIÓN SOACHA   MANTENIMIENTO PREVENTIVO Y/O CORRECTIVO: 1. inspección inicial 2.mantenimiento general 3. Revisión estado de pintura electrostática 4. Limpieza general del disco</t>
  </si>
  <si>
    <t>PLACA 60016 DISCO PIRAMIDAL PINTURA HORNEABLE DE 5 LBS. REFERENCIA AD-221 S/N 3304 MARCA FORMA-UNIDAD REGIONAL EXTENSIÓN SOACHA   MANTENIMIENTO PREVENTIVO Y/O CORRECTIVO: 1. inspección inicial 2.mantenimiento general 3. Revisión estado de pintura electrostática 4. Limpieza general del disco</t>
  </si>
  <si>
    <t>PLACA 60017 DISCO PIRAMIDAL PINTURA HORNEABLE DE 5 LBS. REFERENCIA AD-221 S/N 3305 MARCA FORMA-UNIDAD REGIONAL EXTENSIÓN SOACHA   MANTENIMIENTO PREVENTIVO Y/O CORRECTIVO: 1. inspección inicial 2.mantenimiento general 3. Revisión estado de pintura electrostática 4. Limpieza general del disco</t>
  </si>
  <si>
    <t>PLACA 60018 DISCO PIRAMIDAL PINTURA HORNEABLE DE 5 LBS. REFERENCIA AD-221 S/N 3306 MARCA FORMA-UNIDAD REGIONAL EXTENSIÓN SOACHA   MANTENIMIENTO PREVENTIVO Y/O CORRECTIVO: 1. inspección inicial 2.mantenimiento general 3. Revisión estado de pintura electrostática 4. Limpieza general del disco</t>
  </si>
  <si>
    <t>PLACA 60019 DISCO PIRAMIDAL PINTURA HORNEABLE DE 5 LBS. REFERENCIA AD-221 S/N 3308 MARCA FORMA-UNIDAD REGIONAL EXTENSIÓN SOACHA   MANTENIMIENTO PREVENTIVO Y/O CORRECTIVO: 1. inspección inicial 2.mantenimiento general 3. Revisión estado de pintura electrostática 4. Limpieza general del disco</t>
  </si>
  <si>
    <t>PLACA 60020 DISCO PIRAMIDAL PINTURA HORNEABLE DE 5 LBS. REFERENCIA AD-221 S/N 3309 MARCA FORMA-UNIDAD REGIONAL EXTENSIÓN SOACHA   MANTENIMIENTO PREVENTIVO Y/O CORRECTIVO: 1. inspección inicial 2.mantenimiento general 3. Revisión estado de pintura electrostática 4. Limpieza general del disco</t>
  </si>
  <si>
    <t>PLACA 60021 DISCO PIRAMIDAL PINTURA HORNEABLE DE 5 LBS. REFERENCIA AD-221 S/N 3310 MARCA FORMA-UNIDAD REGIONAL EXTENSIÓN SOACHA   MANTENIMIENTO PREVENTIVO Y/O CORRECTIVO: 1. inspección inicial 2.mantenimiento general 3. Revisión estado de pintura electrostática 4. Limpieza general del disco</t>
  </si>
  <si>
    <t>PLACA 60022 DISCO PIRAMIDAL PINTURA HORNEABLE DE 10 LBS. REFERENCIA AD-222 S/N 3311MARCA FORMA-UNIDAD REGIONAL EXTENSIÓN SOACHA   MANTENIMIENTO PREVENTIVO Y/O CORRECTIVO: 1. inspección inicial 2.mantenimiento general 3. Revisión estado de pintura electrostática 4. Limpieza general del disco</t>
  </si>
  <si>
    <t>PLACA 60023 DISCO PIRAMIDAL PINTURA HORNEABLE DE 10 LBS. REFERENCIA AD-222 S/N 3312 MARCA FORMA-UNIDAD REGIONAL EXTENSIÓN SOACHA   MANTENIMIENTO PREVENTIVO Y/O CORRECTIVO: 1. inspección inicial 2.mantenimiento general 3. Revisión estado de pintura electrostática 4. Limpieza general del disco</t>
  </si>
  <si>
    <t>PLACA 60024 DISCO PIRAMIDAL PINTURA HORNEABLE DE 10 LBS. REFERENCIA AD-222 S/N 3313 MARCA FORMA-UNIDAD REGIONAL EXTENSIÓN SOACHA   MANTENIMIENTO PREVENTIVO Y/O CORRECTIVO: 1. inspección inicial 2.mantenimiento general 3. Revisión estado de pintura electrostática 4. Limpieza general del disco</t>
  </si>
  <si>
    <t>PLACA 60025 DISCO PIRAMIDAL PINTURA HORNEABLE DE 10 LBS. REFERENCIA AD-222 S/N 3314 MARCA FORMA-UNIDAD REGIONAL EXTENSIÓN SOACHA   MANTENIMIENTO PREVENTIVO Y/O CORRECTIVO: 1. inspección inicial 2.mantenimiento general 3. Revisión estado de pintura electrostática 4. Limpieza general del disco</t>
  </si>
  <si>
    <t>PLACA 60032 DISCO PIRAMIDAL PINTURA HORNEABLE DE 10 LBS. REFERENCIA AD-222 S/N 3321 MARCA FORMA-UNIDAD REGIONAL EXTENSIÓN SOACHA   MANTENIMIENTO PREVENTIVO Y/O CORRECTIVO: 1. inspección inicial 2.mantenimiento general 3. Revisión estado de pintura electrostática 4. Limpieza general del disco</t>
  </si>
  <si>
    <t>PLACA 60033 DISCO PIRAMIDAL PINTURA HORNEABLE DE 10 LBS. REFERENCIA AD-222 S/N 3322 MARCA FORMA-UNIDAD REGIONAL EXTENSIÓN SOACHA   MANTENIMIENTO PREVENTIVO Y/O CORRECTIVO: 1. inspección inicial 2.mantenimiento general 3. Revisión estado de pintura electrostática 4. Limpieza general del disco</t>
  </si>
  <si>
    <t>PLACA 59912 DISCO DODECAGONAL OLIMPICO DE 45  LBS, MARCA  FORMA   S/N 907 -UNIDAD REGIONAL EXTENSIÓN SOACHA   MANTENIMIENTO PREVENTIVO Y/O CORRECTIVO: 1. inspección inicial 2.mantenimiento general 3. Revisión estado de pintura electrostática 4. Limpieza general del disco</t>
  </si>
  <si>
    <t>PLACA 60054 DISCO PIRAMIDAL PINTURA HORNEABLE DE 25 LBS. REFERENCIA AD-223 S/N 3347MARCA FORMA-UNIDAD REGIONAL EXTENSIÓN SOACHA   MANTENIMIENTO PREVENTIVO Y/O CORRECTIVO: 1. inspección inicial 2.mantenimiento general 3. Revisión estado de pintura electrostática 4. Limpieza general del disco</t>
  </si>
  <si>
    <t>PLACA 34302 SENTADILLA SMITH CON GUIAS MARCA FORMA, UNIDAD REGIONAL SEDE FUSAGASUGA   MANTENIMIENTO PREVENTIVO Y/O CORRECTIVO: 1. Revisión, ajuste y cambio si es requerido de los tapizados y cojines 2. Fijación  de los mangos y neoprenos 3. Revisión y ajuste de tornilleria y pintura 4. Limpieza general del equipo 5. Cambio de soporte que se ancla al piso 6. Cambio de soporte de seguridad 7. Cromado y ajuste de (4) barras   </t>
  </si>
  <si>
    <t>PLACA 56257 BANCO ROMANO PARA ABDOMEN MARCA GYM SHOP-UNIDAD REGIONAL SEDE FUSAGASUGÁ  MANTENIMIENTO PREVENTIVO Y/O CORRECTIVO: 1. Revisión, ajuste y cambio si es requerido de los tapizados y cojines 2. Fijación  de los mangos y neoprenos y lijas 3. Revisión y ajuste de tornilleria y pintura 4. Limpieza general del equipo 5. Cambio de soportes de deslizamiento si es requerido 6. Cambio de cauchos de soportes</t>
  </si>
  <si>
    <t>PLACA 43519 BANCO ABDOMEN LIBRE GRADUABLE MARCA GYM SHOP-UNIDAD REGIONAL SEDE FUSAGASUGÁ  MANTENIMIENTO PREVENTIVO Y/O CORRECTIVO: 1. Revisión, ajuste y cambio si es requerido de los tapizados y cojines 2. Fijación  de los mangos y neoprenos y lijas 3. Revisión y ajuste de tornilleria y pintura 4. Limpieza general del equipo 5. Cambio de soportes de deslizamiento si es requerido 6. Cambio de cauchos de soportes 7.Cambio de perilla de seguridad</t>
  </si>
  <si>
    <t>PLACA 56106 BANCO PECHO PLANO  MARCA GYM SHOP- UNIDAD REGIONAL SEDE FUSAGASUGÁ   MANTENIMIENTO PREVENTIVO Y/O CORRECTIVO: 1. Revisión, ajuste y cambio si es requerido de los tapizados y cojines 2. Fijación  de los mangos y neoprenos 3. Revisión y ajuste de tornilleria y pintura 4. Limpieza general del equipo 5. cambiar   soportes   plásticos   de   deslizamiento 6. cambio de caucho soporte</t>
  </si>
  <si>
    <t>SIN PLACA  BANCO  MARCA EXTENSOR -UNIDAD REGIONAL SEDE FUSAGASUGÁ  MANTENIMIENTO PREVENTIVO Y/O CORRECTIVO: 1. Revisión, ajuste y cambio si es requerido de los tapizados y cojines 2. Fijación  de los mangos y neoprenos 3. Revisión y ajuste de tornilleria y pintura  4. Lubricacion 5. Limpieza general del equipo</t>
  </si>
  <si>
    <t>PLACA 8293 BANCO AJUSTABLE  MARCA EXTENSOR -UNIDAD REGIONAL SEDE FUSAGASUGÁ  MANTENIMIENTO PREVENTIVO Y/O CORRECTIVO: 1. Revisión, ajuste y cambio si es requerido de los tapizados y cojines 2. Fijación  de los mangos y neoprenos 3. Revisión y ajuste de tornilleria y pintura 4. Lubricacion 5.Cambio de pin de seguridad 6.Limpieza general del equipo</t>
  </si>
  <si>
    <t>PLACA 43524 BICICLETA DE SPINNING MARCA SPORTFINNES -UNIDAD REGIONAL SEDE FUSAGASUGÁ  MANTENIMIENTO PREVENTIVO Y/O CORRECTIVO:                                1. Limpieza general de la bicicleta (Estructura, volante, cañas, manubrio, rodachines) 2. Revisión  y ajuste de Sistema de frenado de seguridad. Cambio de pastillas si es requerido 3. Revisión y ajuste de sistema de arrastre, pedales, correas y sistemas de rodamientos. Cambio si es requerido 4. Revision del sillin.  Cambio si es requerido 5. Revision de los niveladores. Cambio si es requerido 6. Revision de la pintura de la bicicleta 7. Revision de soportes plasticos 8. Revision y lubricacion de la cadena y piñones. 9. Prueba Funcional</t>
  </si>
  <si>
    <t>PLACA 34321 BARRA Z  MARCA FORMA  S/N 924- UNIDAD REGIONAL SEDE FUSAGASUGA   MANTENIMIENTO PREVENTIVO Y/O CORRECTIVO: 1. Revisión, ajuste de la barra  2. Revisión y ajuste de tornilleria y cromado 4. Limpieza general del equipo</t>
  </si>
  <si>
    <t>PLACA 56247 BARRA   MARCA FORMA  S/N 924- UNIDAD REGIONAL SEDE FUSAGASUGA   MANTENIMIENTO PREVENTIVO Y/O CORRECTIVO: 1. Revisión, ajuste de la barra  2. Revisión y ajuste de tornilleria y cromado (2 barras) 4. Limpieza general del equipo</t>
  </si>
  <si>
    <t>PLACA 56248 BARRA   MARCA FORMA  S/N 924- UNIDAD REGIONAL SEDE FUSAGASUGA   MANTENIMIENTO PREVENTIVO Y/O CORRECTIVO: 1. Revisión, ajuste de la barra  2. Revisión y ajuste de tornilleria y cromado (2 barras) 4. Limpieza general del equipo</t>
  </si>
  <si>
    <t>PLACA 56249 BARRA   MARCA FORMA  S/N 924- UNIDAD REGIONAL SEDE FUSAGASUGA   MANTENIMIENTO PREVENTIVO Y/O CORRECTIVO: 1. Revisión, ajuste de la barra  2. Revisión y ajuste de tornilleria y cromado (2 barras) 4. Limpieza general del equipo</t>
  </si>
  <si>
    <t>PLACA 56250 BARRA   MARCA FORMA  S/N 924- UNIDAD REGIONAL SEDE FUSAGASUGA   MANTENIMIENTO PREVENTIVO Y/O CORRECTIVO: 1. Revisión, ajuste de la barra  2. Revisión y ajuste de tornilleria y cromado (2 barras) 4. Limpieza general del equipo</t>
  </si>
  <si>
    <t>SIN PLACA JUEGO mancuerna en pintura con tapas de caucho. S/N 954 MARCA FORMA-UNIDAD REGIONAL SEDE FUSAGASUGA MANTENIMIENTO PREVENTIVO Y/O CORRECTIVO: 1. inspección inicial 2.mantenimiento general 3. Revisión estado de tornilleria y pintura electrostatica a discos (cromado de mancuernas 9 unidades y de agarres) 4. Limpieza general del mancuerna</t>
  </si>
  <si>
    <t>SIN PLACA JUEGO DISCOS. S/N 954 MARCA FORMA-UNIDAD REGIONAL SEDE FUSAGASUGA MANTENIMIENTO PREVENTIVO Y/O CORRECTIVO: 1. inspección inicial 2.mantenimiento general 3. Revisión estado de tornilleria y pintura electrostatica a 25 discos  4. Limpieza general </t>
  </si>
  <si>
    <t>PLACA- 59107- DISPENSADOR DE AGUA MARCA KALLEY FILTRO DE SEDIMENTOS, DE CARBON ACTIVADO SOLIDO Y DE CARBON ACTIVADO GRANULADO- SEDE FUSAGASUGA: MANTENIMIENTO PREVENTIVO Y/O CORRECTIVO: Filtros requeridos para purificación de agua: 1. Dos (2) unidades de FILTRO DE SEDIMENTOS (amarillo) para reducción de partículas de sedimento como la tierra y el polvo. 2. Dos (2) unidades de FILTRO DE CARBON ACTIVADO SOLIDO (verde) para absorción de algunos químicos nocivos tales como cloro y pesticidas. 3. Dos (2) unidades de FILTRO DE CARBON ACTIVADO GRANULADO (azul) este post filtro de carbón absorbe químicos orgánicos nocivos, reduciendo el mal sabor.</t>
  </si>
  <si>
    <t>PLACA 56274 BICICLETA DE SPINNING  MARCA SPORTFINNES-UNIDAD REGIONAL SEDE FUSAGASUGÁ  MANTENIMIENTO PREVENTIVO Y/O CORRECTIVO:                                1. Limpieza general de la bicicleta (Estructura, volante, cañas, manubrio, rodachines) 2. Revisión  y ajuste de Sistema de frenado de seguridad. Cambio de pastillas si es requerido 3. Revisión y ajuste de sistema de arrastre, pedales, correas y sistemas de rodamientos. Cambio si es requerido 4. Revision del sillin.  Cambio si es requerido 5. Revision de los niveladores. Cambio si es requerido 6. Revision y pintura de la bicicleta 7. Revision de soportes plasticos 8. Revision y lubricacion de la cadena y piñones. 9. Prueba Funcional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</si>
</sst>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1" fontId="5" fillId="0" borderId="0" applyFont="0" applyFill="0" applyBorder="0" applyAlignment="0" applyProtection="0"/>
  </cellStyleXfs>
  <cellXfs count="80">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9" fillId="2" borderId="1" xfId="0" applyFont="1" applyFill="1" applyBorder="1" applyAlignment="1">
      <alignment vertical="center"/>
    </xf>
    <xf numFmtId="0" fontId="9" fillId="2" borderId="3" xfId="0" applyFont="1" applyFill="1" applyBorder="1" applyAlignment="1">
      <alignment vertical="center"/>
    </xf>
    <xf numFmtId="0" fontId="6" fillId="2" borderId="0" xfId="0" applyFont="1" applyFill="1" applyAlignment="1">
      <alignment horizontal="left"/>
    </xf>
    <xf numFmtId="0" fontId="9" fillId="2" borderId="0" xfId="0" applyFont="1" applyFill="1" applyAlignment="1">
      <alignment horizontal="left"/>
    </xf>
    <xf numFmtId="0" fontId="1" fillId="2" borderId="0" xfId="0" applyFont="1" applyFill="1" applyAlignment="1">
      <alignment horizontal="left"/>
    </xf>
    <xf numFmtId="0" fontId="3" fillId="2" borderId="0" xfId="0" applyFont="1" applyFill="1" applyAlignment="1">
      <alignment horizontal="center" vertical="center"/>
    </xf>
    <xf numFmtId="0" fontId="8" fillId="3" borderId="1" xfId="0" applyFont="1" applyFill="1" applyBorder="1" applyAlignment="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lignment vertical="center"/>
    </xf>
    <xf numFmtId="0" fontId="3" fillId="0" borderId="1" xfId="0" applyFont="1" applyBorder="1" applyAlignment="1">
      <alignment horizontal="center" vertical="center"/>
    </xf>
    <xf numFmtId="43" fontId="3" fillId="0" borderId="1" xfId="3" applyFont="1" applyFill="1" applyBorder="1" applyAlignment="1" applyProtection="1">
      <alignment horizontal="center" vertical="center"/>
    </xf>
    <xf numFmtId="43" fontId="3" fillId="0" borderId="1" xfId="3" applyFont="1" applyFill="1" applyBorder="1" applyAlignment="1" applyProtection="1">
      <alignment vertical="center"/>
    </xf>
    <xf numFmtId="43" fontId="3" fillId="0" borderId="2" xfId="4" applyFont="1" applyBorder="1" applyAlignment="1" applyProtection="1">
      <alignment vertical="center"/>
    </xf>
    <xf numFmtId="43" fontId="3" fillId="0" borderId="1" xfId="4" applyFont="1" applyBorder="1" applyAlignment="1" applyProtection="1">
      <alignment vertical="center"/>
    </xf>
    <xf numFmtId="43" fontId="6" fillId="0" borderId="1" xfId="4" applyFont="1" applyBorder="1" applyAlignment="1" applyProtection="1">
      <alignment vertical="center"/>
    </xf>
    <xf numFmtId="0" fontId="3" fillId="0" borderId="0" xfId="0" applyFont="1" applyAlignment="1">
      <alignment vertical="center"/>
    </xf>
    <xf numFmtId="0" fontId="1" fillId="2" borderId="0" xfId="0" applyFont="1" applyFill="1" applyProtection="1">
      <protection locked="0"/>
    </xf>
    <xf numFmtId="0" fontId="9" fillId="2" borderId="14" xfId="0" applyFont="1" applyFill="1" applyBorder="1" applyAlignment="1" applyProtection="1">
      <alignment horizontal="center"/>
      <protection locked="0"/>
    </xf>
    <xf numFmtId="0" fontId="1" fillId="2" borderId="0" xfId="0" applyFont="1" applyFill="1" applyAlignment="1">
      <alignment vertical="center"/>
    </xf>
    <xf numFmtId="0" fontId="1" fillId="2" borderId="0" xfId="0" applyFont="1" applyFill="1" applyAlignment="1" applyProtection="1">
      <alignment vertical="center"/>
      <protection locked="0"/>
    </xf>
    <xf numFmtId="0" fontId="8" fillId="3" borderId="3" xfId="0" applyFont="1" applyFill="1" applyBorder="1" applyAlignment="1">
      <alignment horizontal="center" vertical="center" wrapText="1"/>
    </xf>
    <xf numFmtId="0" fontId="8" fillId="3" borderId="5" xfId="0" applyFont="1" applyFill="1" applyBorder="1" applyAlignment="1">
      <alignment vertical="center" wrapText="1"/>
    </xf>
    <xf numFmtId="0" fontId="3" fillId="0" borderId="1" xfId="0" applyFont="1" applyBorder="1" applyAlignment="1">
      <alignment vertical="center"/>
    </xf>
    <xf numFmtId="0" fontId="28" fillId="0" borderId="1" xfId="0" applyFont="1" applyBorder="1" applyAlignment="1">
      <alignment vertical="top" wrapText="1"/>
    </xf>
    <xf numFmtId="0" fontId="0" fillId="0" borderId="1" xfId="0" applyBorder="1" applyAlignment="1">
      <alignment wrapText="1"/>
    </xf>
    <xf numFmtId="0" fontId="0" fillId="0" borderId="1" xfId="0" applyBorder="1"/>
    <xf numFmtId="0" fontId="0" fillId="0" borderId="1" xfId="0" applyBorder="1" applyAlignment="1">
      <alignment horizontal="left" vertical="center" wrapText="1"/>
    </xf>
    <xf numFmtId="41" fontId="0" fillId="35" borderId="1" xfId="46" applyFont="1" applyFill="1" applyBorder="1" applyAlignment="1">
      <alignment vertical="center"/>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2" xfId="0" applyFont="1" applyBorder="1" applyAlignment="1">
      <alignment horizontal="center" vertical="center" wrapText="1"/>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0" borderId="2" xfId="0" applyFont="1" applyBorder="1" applyAlignment="1">
      <alignment horizontal="left" vertical="center" wrapText="1"/>
    </xf>
    <xf numFmtId="0" fontId="3" fillId="0" borderId="27" xfId="0" applyFont="1" applyBorder="1" applyAlignment="1">
      <alignment horizontal="left" vertical="center" wrapText="1"/>
    </xf>
    <xf numFmtId="0" fontId="3" fillId="0" borderId="1" xfId="0" applyFont="1" applyBorder="1" applyAlignment="1">
      <alignment horizontal="left" vertical="center" wrapText="1"/>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3" fillId="2" borderId="1" xfId="0" applyFont="1" applyFill="1" applyBorder="1" applyAlignment="1" applyProtection="1">
      <alignment horizontal="left" vertical="center"/>
      <protection locked="0"/>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43" fontId="6" fillId="0" borderId="3" xfId="3" applyFont="1" applyBorder="1" applyAlignment="1" applyProtection="1">
      <alignment horizontal="center" vertical="center"/>
    </xf>
    <xf numFmtId="43" fontId="6" fillId="0" borderId="5" xfId="3" applyFont="1" applyBorder="1" applyAlignment="1" applyProtection="1">
      <alignment horizontal="center" vertical="center"/>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43" fontId="3" fillId="0" borderId="1" xfId="3" applyFont="1" applyBorder="1" applyAlignment="1" applyProtection="1">
      <alignment horizontal="center" vertical="center" wrapText="1"/>
    </xf>
    <xf numFmtId="43" fontId="3" fillId="0" borderId="3" xfId="3" applyFont="1" applyBorder="1" applyAlignment="1" applyProtection="1">
      <alignment horizontal="center" vertical="center"/>
    </xf>
    <xf numFmtId="43" fontId="3" fillId="0" borderId="5" xfId="3" applyFont="1" applyBorder="1" applyAlignment="1" applyProtection="1">
      <alignment horizontal="center" vertical="center"/>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3" fillId="2" borderId="15" xfId="0" applyFont="1" applyFill="1" applyBorder="1" applyAlignment="1">
      <alignment horizontal="center" vertical="center" wrapText="1"/>
    </xf>
    <xf numFmtId="43" fontId="3" fillId="0" borderId="2" xfId="3"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xfId="46" builtinId="6"/>
    <cellStyle name="Millares [0] 2" xfId="2" xr:uid="{00000000-0005-0000-0000-000022000000}"/>
    <cellStyle name="Millares 2" xfId="3"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2"/>
  <sheetViews>
    <sheetView tabSelected="1" view="pageBreakPreview" topLeftCell="A15" zoomScale="70" zoomScaleNormal="70" zoomScaleSheetLayoutView="70" zoomScalePageLayoutView="55" workbookViewId="0">
      <selection activeCell="H20" sqref="H20"/>
    </sheetView>
  </sheetViews>
  <sheetFormatPr baseColWidth="10" defaultColWidth="11.42578125" defaultRowHeight="15" x14ac:dyDescent="0.25"/>
  <cols>
    <col min="1" max="1" width="10.5703125" style="6" customWidth="1"/>
    <col min="2" max="2" width="75.28515625" style="6" customWidth="1"/>
    <col min="3" max="3" width="12" style="30" bestFit="1" customWidth="1"/>
    <col min="4" max="4" width="16.28515625" style="6" bestFit="1" customWidth="1"/>
    <col min="5" max="5" width="27.7109375" style="6" customWidth="1"/>
    <col min="6" max="6" width="12.42578125" style="6" bestFit="1" customWidth="1"/>
    <col min="7" max="7" width="14.42578125" style="6" bestFit="1" customWidth="1"/>
    <col min="8" max="8" width="14.85546875" style="6" bestFit="1" customWidth="1"/>
    <col min="9" max="9" width="24.140625" style="6" customWidth="1"/>
    <col min="10" max="10" width="18.7109375" style="8" bestFit="1" customWidth="1"/>
    <col min="11" max="11" width="17.85546875" style="8" bestFit="1" customWidth="1"/>
    <col min="12" max="12" width="14.28515625" style="8" bestFit="1" customWidth="1"/>
    <col min="13" max="13" width="10" style="8" bestFit="1" customWidth="1"/>
    <col min="14" max="14" width="29.28515625" style="8" customWidth="1"/>
    <col min="15" max="15" width="10" style="8" hidden="1" customWidth="1"/>
    <col min="16" max="16384" width="11.42578125" style="8"/>
  </cols>
  <sheetData>
    <row r="1" spans="1:14" x14ac:dyDescent="0.25">
      <c r="E1" s="7"/>
    </row>
    <row r="2" spans="1:14" ht="15.75" customHeight="1" x14ac:dyDescent="0.25">
      <c r="A2" s="54"/>
      <c r="B2" s="55" t="s">
        <v>0</v>
      </c>
      <c r="C2" s="55"/>
      <c r="D2" s="55"/>
      <c r="E2" s="55"/>
      <c r="F2" s="55"/>
      <c r="G2" s="55"/>
      <c r="H2" s="55"/>
      <c r="I2" s="55"/>
      <c r="J2" s="55"/>
      <c r="K2" s="55"/>
      <c r="L2" s="55"/>
      <c r="M2" s="40" t="s">
        <v>35</v>
      </c>
      <c r="N2" s="41"/>
    </row>
    <row r="3" spans="1:14" ht="15.75" customHeight="1" x14ac:dyDescent="0.25">
      <c r="A3" s="54"/>
      <c r="B3" s="55" t="s">
        <v>1</v>
      </c>
      <c r="C3" s="55"/>
      <c r="D3" s="55"/>
      <c r="E3" s="55"/>
      <c r="F3" s="55"/>
      <c r="G3" s="55"/>
      <c r="H3" s="55"/>
      <c r="I3" s="55"/>
      <c r="J3" s="55"/>
      <c r="K3" s="55"/>
      <c r="L3" s="55"/>
      <c r="M3" s="42"/>
      <c r="N3" s="43"/>
    </row>
    <row r="4" spans="1:14" ht="16.5" customHeight="1" x14ac:dyDescent="0.25">
      <c r="A4" s="54"/>
      <c r="B4" s="55" t="s">
        <v>39</v>
      </c>
      <c r="C4" s="55"/>
      <c r="D4" s="55"/>
      <c r="E4" s="55"/>
      <c r="F4" s="55"/>
      <c r="G4" s="55"/>
      <c r="H4" s="55"/>
      <c r="I4" s="55"/>
      <c r="J4" s="55"/>
      <c r="K4" s="55"/>
      <c r="L4" s="55"/>
      <c r="M4" s="42"/>
      <c r="N4" s="43"/>
    </row>
    <row r="5" spans="1:14" ht="15" customHeight="1" x14ac:dyDescent="0.25">
      <c r="A5" s="54"/>
      <c r="B5" s="55"/>
      <c r="C5" s="55"/>
      <c r="D5" s="55"/>
      <c r="E5" s="55"/>
      <c r="F5" s="55"/>
      <c r="G5" s="55"/>
      <c r="H5" s="55"/>
      <c r="I5" s="55"/>
      <c r="J5" s="55"/>
      <c r="K5" s="55"/>
      <c r="L5" s="55"/>
      <c r="M5" s="44"/>
      <c r="N5" s="45"/>
    </row>
    <row r="7" spans="1:14" x14ac:dyDescent="0.25">
      <c r="A7" s="9" t="s">
        <v>37</v>
      </c>
    </row>
    <row r="8" spans="1:14" x14ac:dyDescent="0.25">
      <c r="A8" s="9"/>
    </row>
    <row r="9" spans="1:14" x14ac:dyDescent="0.25">
      <c r="A9" s="10" t="s">
        <v>28</v>
      </c>
    </row>
    <row r="10" spans="1:14" ht="50.45" customHeight="1" x14ac:dyDescent="0.25">
      <c r="A10" s="53" t="s">
        <v>27</v>
      </c>
      <c r="B10" s="53"/>
      <c r="D10" s="12" t="s">
        <v>20</v>
      </c>
      <c r="E10" s="71"/>
      <c r="F10" s="71"/>
      <c r="G10" s="71"/>
      <c r="J10" s="13" t="s">
        <v>16</v>
      </c>
      <c r="K10" s="75"/>
      <c r="L10" s="76"/>
      <c r="M10" s="77"/>
    </row>
    <row r="11" spans="1:14" ht="15.75" thickBot="1" x14ac:dyDescent="0.3">
      <c r="A11" s="11"/>
      <c r="B11" s="11"/>
      <c r="D11" s="14"/>
      <c r="E11" s="14"/>
      <c r="F11" s="14"/>
      <c r="J11" s="15"/>
      <c r="K11" s="16"/>
      <c r="L11" s="16"/>
      <c r="M11" s="16"/>
    </row>
    <row r="12" spans="1:14" ht="30.75" customHeight="1" thickBot="1" x14ac:dyDescent="0.3">
      <c r="A12" s="65" t="s">
        <v>25</v>
      </c>
      <c r="B12" s="66"/>
      <c r="C12" s="62" t="s">
        <v>17</v>
      </c>
      <c r="D12" s="63"/>
      <c r="E12" s="63"/>
      <c r="F12" s="64"/>
      <c r="G12" s="2"/>
      <c r="H12" s="5"/>
      <c r="I12" s="5"/>
      <c r="J12" s="15"/>
    </row>
    <row r="13" spans="1:14" ht="15.75" thickBot="1" x14ac:dyDescent="0.3">
      <c r="A13" s="67"/>
      <c r="B13" s="68"/>
      <c r="D13" s="14"/>
      <c r="E13" s="14"/>
      <c r="F13" s="14"/>
      <c r="J13" s="15"/>
    </row>
    <row r="14" spans="1:14" ht="30" customHeight="1" thickBot="1" x14ac:dyDescent="0.3">
      <c r="A14" s="67"/>
      <c r="B14" s="68"/>
      <c r="C14" s="62" t="s">
        <v>18</v>
      </c>
      <c r="D14" s="63"/>
      <c r="E14" s="63"/>
      <c r="F14" s="64"/>
      <c r="G14" s="2"/>
      <c r="H14" s="5"/>
      <c r="I14" s="5"/>
      <c r="J14" s="15"/>
    </row>
    <row r="15" spans="1:14" ht="18.75" customHeight="1" thickBot="1" x14ac:dyDescent="0.3">
      <c r="A15" s="67"/>
      <c r="B15" s="68"/>
      <c r="D15" s="14"/>
      <c r="E15" s="14"/>
      <c r="F15" s="14"/>
      <c r="J15" s="15"/>
    </row>
    <row r="16" spans="1:14" ht="24" customHeight="1" thickBot="1" x14ac:dyDescent="0.3">
      <c r="A16" s="69"/>
      <c r="B16" s="70"/>
      <c r="C16" s="62" t="s">
        <v>21</v>
      </c>
      <c r="D16" s="63"/>
      <c r="E16" s="63"/>
      <c r="F16" s="64"/>
      <c r="G16" s="2"/>
      <c r="H16" s="5"/>
      <c r="I16" s="5"/>
      <c r="J16" s="15"/>
      <c r="K16" s="16"/>
      <c r="L16" s="16"/>
      <c r="M16" s="16"/>
    </row>
    <row r="17" spans="1:14" x14ac:dyDescent="0.25">
      <c r="A17" s="11"/>
      <c r="B17" s="11"/>
      <c r="D17" s="14"/>
      <c r="E17" s="14"/>
      <c r="F17" s="14"/>
      <c r="J17" s="15"/>
      <c r="K17" s="16"/>
      <c r="L17" s="16"/>
      <c r="M17" s="16"/>
    </row>
    <row r="19" spans="1:14" s="20" customFormat="1" ht="111.75" customHeight="1" x14ac:dyDescent="0.25">
      <c r="A19" s="32" t="s">
        <v>26</v>
      </c>
      <c r="B19" s="18" t="s">
        <v>2</v>
      </c>
      <c r="C19" s="33" t="s">
        <v>3</v>
      </c>
      <c r="D19" s="18" t="s">
        <v>22</v>
      </c>
      <c r="E19" s="19" t="s">
        <v>4</v>
      </c>
      <c r="F19" s="19" t="s">
        <v>24</v>
      </c>
      <c r="G19" s="19" t="s">
        <v>5</v>
      </c>
      <c r="H19" s="19" t="s">
        <v>30</v>
      </c>
      <c r="I19" s="19" t="s">
        <v>33</v>
      </c>
      <c r="J19" s="19" t="s">
        <v>6</v>
      </c>
      <c r="K19" s="19" t="s">
        <v>7</v>
      </c>
      <c r="L19" s="19" t="s">
        <v>8</v>
      </c>
      <c r="M19" s="19" t="s">
        <v>29</v>
      </c>
      <c r="N19" s="19" t="s">
        <v>9</v>
      </c>
    </row>
    <row r="20" spans="1:14" s="20" customFormat="1" ht="165.75" customHeight="1" x14ac:dyDescent="0.25">
      <c r="A20" s="34">
        <v>1</v>
      </c>
      <c r="B20" s="35" t="s">
        <v>40</v>
      </c>
      <c r="C20" s="21">
        <v>1</v>
      </c>
      <c r="D20" s="21" t="s">
        <v>41</v>
      </c>
      <c r="E20" s="39">
        <v>0</v>
      </c>
      <c r="F20" s="4">
        <v>0</v>
      </c>
      <c r="G20" s="22">
        <f>+ROUND(E20*F20,0)</f>
        <v>0</v>
      </c>
      <c r="H20" s="4">
        <v>0</v>
      </c>
      <c r="I20" s="22">
        <f>ROUND(E20*H20,0)</f>
        <v>0</v>
      </c>
      <c r="J20" s="22">
        <f>ROUND(E20+G20+I20,0)</f>
        <v>0</v>
      </c>
      <c r="K20" s="22">
        <f>ROUND(E20*C20,0)</f>
        <v>0</v>
      </c>
      <c r="L20" s="22">
        <f>ROUND(K20*F20,0)</f>
        <v>0</v>
      </c>
      <c r="M20" s="22">
        <f>ROUND(K20*H20,0)</f>
        <v>0</v>
      </c>
      <c r="N20" s="23">
        <f>ROUND(K20+M20+L20,0)</f>
        <v>0</v>
      </c>
    </row>
    <row r="21" spans="1:14" s="20" customFormat="1" ht="165.75" customHeight="1" x14ac:dyDescent="0.25">
      <c r="A21" s="34">
        <v>2</v>
      </c>
      <c r="B21" s="36" t="s">
        <v>42</v>
      </c>
      <c r="C21" s="37">
        <v>1</v>
      </c>
      <c r="D21" s="37" t="s">
        <v>41</v>
      </c>
      <c r="E21" s="39">
        <v>0</v>
      </c>
      <c r="F21" s="4">
        <v>0</v>
      </c>
      <c r="G21" s="22">
        <f>+ROUND(E21*F21,0)</f>
        <v>0</v>
      </c>
      <c r="H21" s="4">
        <v>0</v>
      </c>
      <c r="I21" s="22">
        <f>ROUND(E21*H21,0)</f>
        <v>0</v>
      </c>
      <c r="J21" s="22">
        <f>ROUND(E21+G21+I21,0)</f>
        <v>0</v>
      </c>
      <c r="K21" s="22">
        <f>ROUND(E21*C21,0)</f>
        <v>0</v>
      </c>
      <c r="L21" s="22">
        <f>ROUND(K21*F21,0)</f>
        <v>0</v>
      </c>
      <c r="M21" s="22">
        <f>ROUND(K21*H21,0)</f>
        <v>0</v>
      </c>
      <c r="N21" s="23">
        <f>ROUND(K21+M21+L21,0)</f>
        <v>0</v>
      </c>
    </row>
    <row r="22" spans="1:14" s="20" customFormat="1" ht="165.75" customHeight="1" x14ac:dyDescent="0.25">
      <c r="A22" s="34">
        <v>3</v>
      </c>
      <c r="B22" s="36" t="s">
        <v>43</v>
      </c>
      <c r="C22" s="37">
        <v>1</v>
      </c>
      <c r="D22" s="37" t="s">
        <v>41</v>
      </c>
      <c r="E22" s="39">
        <v>0</v>
      </c>
      <c r="F22" s="4">
        <v>0</v>
      </c>
      <c r="G22" s="22">
        <f t="shared" ref="G22:G85" si="0">+ROUND(E22*F22,0)</f>
        <v>0</v>
      </c>
      <c r="H22" s="4">
        <v>0</v>
      </c>
      <c r="I22" s="22">
        <f t="shared" ref="I22:I85" si="1">ROUND(E22*H22,0)</f>
        <v>0</v>
      </c>
      <c r="J22" s="22">
        <f t="shared" ref="J22:J85" si="2">ROUND(E22+G22+I22,0)</f>
        <v>0</v>
      </c>
      <c r="K22" s="22">
        <f t="shared" ref="K22:K85" si="3">ROUND(E22*C22,0)</f>
        <v>0</v>
      </c>
      <c r="L22" s="22">
        <f t="shared" ref="L22:L85" si="4">ROUND(K22*F22,0)</f>
        <v>0</v>
      </c>
      <c r="M22" s="22">
        <f t="shared" ref="M22:M85" si="5">ROUND(K22*H22,0)</f>
        <v>0</v>
      </c>
      <c r="N22" s="23">
        <f t="shared" ref="N22:N85" si="6">ROUND(K22+M22+L22,0)</f>
        <v>0</v>
      </c>
    </row>
    <row r="23" spans="1:14" s="20" customFormat="1" ht="165.75" customHeight="1" x14ac:dyDescent="0.25">
      <c r="A23" s="34">
        <v>4</v>
      </c>
      <c r="B23" s="36" t="s">
        <v>44</v>
      </c>
      <c r="C23" s="37">
        <v>1</v>
      </c>
      <c r="D23" s="37" t="s">
        <v>41</v>
      </c>
      <c r="E23" s="39">
        <v>0</v>
      </c>
      <c r="F23" s="4">
        <v>0</v>
      </c>
      <c r="G23" s="22">
        <f t="shared" si="0"/>
        <v>0</v>
      </c>
      <c r="H23" s="4">
        <v>0</v>
      </c>
      <c r="I23" s="22">
        <f t="shared" si="1"/>
        <v>0</v>
      </c>
      <c r="J23" s="22">
        <f t="shared" si="2"/>
        <v>0</v>
      </c>
      <c r="K23" s="22">
        <f t="shared" si="3"/>
        <v>0</v>
      </c>
      <c r="L23" s="22">
        <f t="shared" si="4"/>
        <v>0</v>
      </c>
      <c r="M23" s="22">
        <f t="shared" si="5"/>
        <v>0</v>
      </c>
      <c r="N23" s="23">
        <f t="shared" si="6"/>
        <v>0</v>
      </c>
    </row>
    <row r="24" spans="1:14" s="20" customFormat="1" ht="165.75" customHeight="1" x14ac:dyDescent="0.25">
      <c r="A24" s="34">
        <v>5</v>
      </c>
      <c r="B24" s="36" t="s">
        <v>45</v>
      </c>
      <c r="C24" s="37">
        <v>1</v>
      </c>
      <c r="D24" s="37" t="s">
        <v>41</v>
      </c>
      <c r="E24" s="39">
        <v>0</v>
      </c>
      <c r="F24" s="4">
        <v>0</v>
      </c>
      <c r="G24" s="22">
        <f t="shared" si="0"/>
        <v>0</v>
      </c>
      <c r="H24" s="4">
        <v>0</v>
      </c>
      <c r="I24" s="22">
        <f t="shared" si="1"/>
        <v>0</v>
      </c>
      <c r="J24" s="22">
        <f t="shared" si="2"/>
        <v>0</v>
      </c>
      <c r="K24" s="22">
        <f t="shared" si="3"/>
        <v>0</v>
      </c>
      <c r="L24" s="22">
        <f t="shared" si="4"/>
        <v>0</v>
      </c>
      <c r="M24" s="22">
        <f t="shared" si="5"/>
        <v>0</v>
      </c>
      <c r="N24" s="23">
        <f t="shared" si="6"/>
        <v>0</v>
      </c>
    </row>
    <row r="25" spans="1:14" s="20" customFormat="1" ht="165.75" customHeight="1" x14ac:dyDescent="0.25">
      <c r="A25" s="34">
        <v>6</v>
      </c>
      <c r="B25" s="36" t="s">
        <v>46</v>
      </c>
      <c r="C25" s="37">
        <v>1</v>
      </c>
      <c r="D25" s="37" t="s">
        <v>41</v>
      </c>
      <c r="E25" s="39">
        <v>0</v>
      </c>
      <c r="F25" s="4">
        <v>0</v>
      </c>
      <c r="G25" s="22">
        <f t="shared" si="0"/>
        <v>0</v>
      </c>
      <c r="H25" s="4">
        <v>0</v>
      </c>
      <c r="I25" s="22">
        <f t="shared" si="1"/>
        <v>0</v>
      </c>
      <c r="J25" s="22">
        <f t="shared" si="2"/>
        <v>0</v>
      </c>
      <c r="K25" s="22">
        <f t="shared" si="3"/>
        <v>0</v>
      </c>
      <c r="L25" s="22">
        <f t="shared" si="4"/>
        <v>0</v>
      </c>
      <c r="M25" s="22">
        <f t="shared" si="5"/>
        <v>0</v>
      </c>
      <c r="N25" s="23">
        <f t="shared" si="6"/>
        <v>0</v>
      </c>
    </row>
    <row r="26" spans="1:14" s="20" customFormat="1" ht="165.75" customHeight="1" x14ac:dyDescent="0.25">
      <c r="A26" s="34">
        <v>7</v>
      </c>
      <c r="B26" s="36" t="s">
        <v>47</v>
      </c>
      <c r="C26" s="37">
        <v>1</v>
      </c>
      <c r="D26" s="37" t="s">
        <v>41</v>
      </c>
      <c r="E26" s="39">
        <v>0</v>
      </c>
      <c r="F26" s="4">
        <v>0</v>
      </c>
      <c r="G26" s="22">
        <f t="shared" si="0"/>
        <v>0</v>
      </c>
      <c r="H26" s="4">
        <v>0</v>
      </c>
      <c r="I26" s="22">
        <f t="shared" si="1"/>
        <v>0</v>
      </c>
      <c r="J26" s="22">
        <f t="shared" si="2"/>
        <v>0</v>
      </c>
      <c r="K26" s="22">
        <f t="shared" si="3"/>
        <v>0</v>
      </c>
      <c r="L26" s="22">
        <f t="shared" si="4"/>
        <v>0</v>
      </c>
      <c r="M26" s="22">
        <f t="shared" si="5"/>
        <v>0</v>
      </c>
      <c r="N26" s="23">
        <f t="shared" si="6"/>
        <v>0</v>
      </c>
    </row>
    <row r="27" spans="1:14" s="20" customFormat="1" ht="165.75" customHeight="1" x14ac:dyDescent="0.25">
      <c r="A27" s="34">
        <v>8</v>
      </c>
      <c r="B27" s="36" t="s">
        <v>48</v>
      </c>
      <c r="C27" s="37">
        <v>1</v>
      </c>
      <c r="D27" s="37" t="s">
        <v>41</v>
      </c>
      <c r="E27" s="39">
        <v>0</v>
      </c>
      <c r="F27" s="4">
        <v>0</v>
      </c>
      <c r="G27" s="22">
        <f t="shared" si="0"/>
        <v>0</v>
      </c>
      <c r="H27" s="4">
        <v>0</v>
      </c>
      <c r="I27" s="22">
        <f t="shared" si="1"/>
        <v>0</v>
      </c>
      <c r="J27" s="22">
        <f t="shared" si="2"/>
        <v>0</v>
      </c>
      <c r="K27" s="22">
        <f t="shared" si="3"/>
        <v>0</v>
      </c>
      <c r="L27" s="22">
        <f t="shared" si="4"/>
        <v>0</v>
      </c>
      <c r="M27" s="22">
        <f t="shared" si="5"/>
        <v>0</v>
      </c>
      <c r="N27" s="23">
        <f t="shared" si="6"/>
        <v>0</v>
      </c>
    </row>
    <row r="28" spans="1:14" s="20" customFormat="1" ht="165.75" customHeight="1" x14ac:dyDescent="0.25">
      <c r="A28" s="34">
        <v>9</v>
      </c>
      <c r="B28" s="36" t="s">
        <v>49</v>
      </c>
      <c r="C28" s="37">
        <v>1</v>
      </c>
      <c r="D28" s="37" t="s">
        <v>41</v>
      </c>
      <c r="E28" s="39">
        <v>0</v>
      </c>
      <c r="F28" s="4">
        <v>0</v>
      </c>
      <c r="G28" s="22">
        <f t="shared" si="0"/>
        <v>0</v>
      </c>
      <c r="H28" s="4">
        <v>0</v>
      </c>
      <c r="I28" s="22">
        <f t="shared" si="1"/>
        <v>0</v>
      </c>
      <c r="J28" s="22">
        <f t="shared" si="2"/>
        <v>0</v>
      </c>
      <c r="K28" s="22">
        <f t="shared" si="3"/>
        <v>0</v>
      </c>
      <c r="L28" s="22">
        <f t="shared" si="4"/>
        <v>0</v>
      </c>
      <c r="M28" s="22">
        <f t="shared" si="5"/>
        <v>0</v>
      </c>
      <c r="N28" s="23">
        <f t="shared" si="6"/>
        <v>0</v>
      </c>
    </row>
    <row r="29" spans="1:14" s="20" customFormat="1" ht="165.75" customHeight="1" x14ac:dyDescent="0.25">
      <c r="A29" s="34">
        <v>10</v>
      </c>
      <c r="B29" s="36" t="s">
        <v>50</v>
      </c>
      <c r="C29" s="37">
        <v>1</v>
      </c>
      <c r="D29" s="37" t="s">
        <v>41</v>
      </c>
      <c r="E29" s="39">
        <v>0</v>
      </c>
      <c r="F29" s="4">
        <v>0</v>
      </c>
      <c r="G29" s="22">
        <f t="shared" si="0"/>
        <v>0</v>
      </c>
      <c r="H29" s="4">
        <v>0</v>
      </c>
      <c r="I29" s="22">
        <f t="shared" si="1"/>
        <v>0</v>
      </c>
      <c r="J29" s="22">
        <f t="shared" si="2"/>
        <v>0</v>
      </c>
      <c r="K29" s="22">
        <f t="shared" si="3"/>
        <v>0</v>
      </c>
      <c r="L29" s="22">
        <f t="shared" si="4"/>
        <v>0</v>
      </c>
      <c r="M29" s="22">
        <f t="shared" si="5"/>
        <v>0</v>
      </c>
      <c r="N29" s="23">
        <f t="shared" si="6"/>
        <v>0</v>
      </c>
    </row>
    <row r="30" spans="1:14" s="20" customFormat="1" ht="165.75" customHeight="1" x14ac:dyDescent="0.25">
      <c r="A30" s="34">
        <v>11</v>
      </c>
      <c r="B30" s="36" t="s">
        <v>51</v>
      </c>
      <c r="C30" s="37">
        <v>1</v>
      </c>
      <c r="D30" s="37" t="s">
        <v>41</v>
      </c>
      <c r="E30" s="39">
        <v>0</v>
      </c>
      <c r="F30" s="4">
        <v>0</v>
      </c>
      <c r="G30" s="22">
        <f t="shared" si="0"/>
        <v>0</v>
      </c>
      <c r="H30" s="4">
        <v>0</v>
      </c>
      <c r="I30" s="22">
        <f t="shared" si="1"/>
        <v>0</v>
      </c>
      <c r="J30" s="22">
        <f t="shared" si="2"/>
        <v>0</v>
      </c>
      <c r="K30" s="22">
        <f t="shared" si="3"/>
        <v>0</v>
      </c>
      <c r="L30" s="22">
        <f t="shared" si="4"/>
        <v>0</v>
      </c>
      <c r="M30" s="22">
        <f t="shared" si="5"/>
        <v>0</v>
      </c>
      <c r="N30" s="23">
        <f t="shared" si="6"/>
        <v>0</v>
      </c>
    </row>
    <row r="31" spans="1:14" s="20" customFormat="1" ht="165.75" customHeight="1" x14ac:dyDescent="0.25">
      <c r="A31" s="34">
        <v>12</v>
      </c>
      <c r="B31" s="36" t="s">
        <v>52</v>
      </c>
      <c r="C31" s="37">
        <v>1</v>
      </c>
      <c r="D31" s="37" t="s">
        <v>41</v>
      </c>
      <c r="E31" s="39">
        <v>0</v>
      </c>
      <c r="F31" s="4">
        <v>0</v>
      </c>
      <c r="G31" s="22">
        <f t="shared" si="0"/>
        <v>0</v>
      </c>
      <c r="H31" s="4">
        <v>0</v>
      </c>
      <c r="I31" s="22">
        <f t="shared" si="1"/>
        <v>0</v>
      </c>
      <c r="J31" s="22">
        <f t="shared" si="2"/>
        <v>0</v>
      </c>
      <c r="K31" s="22">
        <f t="shared" si="3"/>
        <v>0</v>
      </c>
      <c r="L31" s="22">
        <f t="shared" si="4"/>
        <v>0</v>
      </c>
      <c r="M31" s="22">
        <f t="shared" si="5"/>
        <v>0</v>
      </c>
      <c r="N31" s="23">
        <f t="shared" si="6"/>
        <v>0</v>
      </c>
    </row>
    <row r="32" spans="1:14" s="20" customFormat="1" ht="165.75" customHeight="1" x14ac:dyDescent="0.25">
      <c r="A32" s="34">
        <v>13</v>
      </c>
      <c r="B32" s="36" t="s">
        <v>53</v>
      </c>
      <c r="C32" s="37">
        <v>1</v>
      </c>
      <c r="D32" s="37" t="s">
        <v>41</v>
      </c>
      <c r="E32" s="39">
        <v>0</v>
      </c>
      <c r="F32" s="4">
        <v>0</v>
      </c>
      <c r="G32" s="22">
        <f t="shared" si="0"/>
        <v>0</v>
      </c>
      <c r="H32" s="4">
        <v>0</v>
      </c>
      <c r="I32" s="22">
        <f t="shared" si="1"/>
        <v>0</v>
      </c>
      <c r="J32" s="22">
        <f t="shared" si="2"/>
        <v>0</v>
      </c>
      <c r="K32" s="22">
        <f t="shared" si="3"/>
        <v>0</v>
      </c>
      <c r="L32" s="22">
        <f t="shared" si="4"/>
        <v>0</v>
      </c>
      <c r="M32" s="22">
        <f t="shared" si="5"/>
        <v>0</v>
      </c>
      <c r="N32" s="23">
        <f t="shared" si="6"/>
        <v>0</v>
      </c>
    </row>
    <row r="33" spans="1:14" s="20" customFormat="1" ht="165.75" customHeight="1" x14ac:dyDescent="0.25">
      <c r="A33" s="34">
        <v>14</v>
      </c>
      <c r="B33" s="36" t="s">
        <v>54</v>
      </c>
      <c r="C33" s="37">
        <v>1</v>
      </c>
      <c r="D33" s="37" t="s">
        <v>41</v>
      </c>
      <c r="E33" s="39">
        <v>0</v>
      </c>
      <c r="F33" s="4">
        <v>0</v>
      </c>
      <c r="G33" s="22">
        <f t="shared" si="0"/>
        <v>0</v>
      </c>
      <c r="H33" s="4">
        <v>0</v>
      </c>
      <c r="I33" s="22">
        <f t="shared" si="1"/>
        <v>0</v>
      </c>
      <c r="J33" s="22">
        <f t="shared" si="2"/>
        <v>0</v>
      </c>
      <c r="K33" s="22">
        <f t="shared" si="3"/>
        <v>0</v>
      </c>
      <c r="L33" s="22">
        <f t="shared" si="4"/>
        <v>0</v>
      </c>
      <c r="M33" s="22">
        <f t="shared" si="5"/>
        <v>0</v>
      </c>
      <c r="N33" s="23">
        <f t="shared" si="6"/>
        <v>0</v>
      </c>
    </row>
    <row r="34" spans="1:14" s="20" customFormat="1" ht="165.75" customHeight="1" x14ac:dyDescent="0.25">
      <c r="A34" s="34">
        <v>15</v>
      </c>
      <c r="B34" s="36" t="s">
        <v>55</v>
      </c>
      <c r="C34" s="37">
        <v>1</v>
      </c>
      <c r="D34" s="37" t="s">
        <v>41</v>
      </c>
      <c r="E34" s="39">
        <v>0</v>
      </c>
      <c r="F34" s="4">
        <v>0</v>
      </c>
      <c r="G34" s="22">
        <f t="shared" si="0"/>
        <v>0</v>
      </c>
      <c r="H34" s="4">
        <v>0</v>
      </c>
      <c r="I34" s="22">
        <f t="shared" si="1"/>
        <v>0</v>
      </c>
      <c r="J34" s="22">
        <f t="shared" si="2"/>
        <v>0</v>
      </c>
      <c r="K34" s="22">
        <f t="shared" si="3"/>
        <v>0</v>
      </c>
      <c r="L34" s="22">
        <f t="shared" si="4"/>
        <v>0</v>
      </c>
      <c r="M34" s="22">
        <f t="shared" si="5"/>
        <v>0</v>
      </c>
      <c r="N34" s="23">
        <f t="shared" si="6"/>
        <v>0</v>
      </c>
    </row>
    <row r="35" spans="1:14" s="20" customFormat="1" ht="165.75" customHeight="1" x14ac:dyDescent="0.25">
      <c r="A35" s="34">
        <v>16</v>
      </c>
      <c r="B35" s="36" t="s">
        <v>56</v>
      </c>
      <c r="C35" s="37">
        <v>1</v>
      </c>
      <c r="D35" s="37" t="s">
        <v>41</v>
      </c>
      <c r="E35" s="39">
        <v>0</v>
      </c>
      <c r="F35" s="4">
        <v>0</v>
      </c>
      <c r="G35" s="22">
        <f t="shared" si="0"/>
        <v>0</v>
      </c>
      <c r="H35" s="4">
        <v>0</v>
      </c>
      <c r="I35" s="22">
        <f t="shared" si="1"/>
        <v>0</v>
      </c>
      <c r="J35" s="22">
        <f t="shared" si="2"/>
        <v>0</v>
      </c>
      <c r="K35" s="22">
        <f t="shared" si="3"/>
        <v>0</v>
      </c>
      <c r="L35" s="22">
        <f t="shared" si="4"/>
        <v>0</v>
      </c>
      <c r="M35" s="22">
        <f t="shared" si="5"/>
        <v>0</v>
      </c>
      <c r="N35" s="23">
        <f t="shared" si="6"/>
        <v>0</v>
      </c>
    </row>
    <row r="36" spans="1:14" s="20" customFormat="1" ht="165.75" customHeight="1" x14ac:dyDescent="0.25">
      <c r="A36" s="34">
        <v>17</v>
      </c>
      <c r="B36" s="36" t="s">
        <v>57</v>
      </c>
      <c r="C36" s="37">
        <v>1</v>
      </c>
      <c r="D36" s="37" t="s">
        <v>41</v>
      </c>
      <c r="E36" s="39">
        <v>0</v>
      </c>
      <c r="F36" s="4">
        <v>0</v>
      </c>
      <c r="G36" s="22">
        <f t="shared" si="0"/>
        <v>0</v>
      </c>
      <c r="H36" s="4">
        <v>0</v>
      </c>
      <c r="I36" s="22">
        <f t="shared" si="1"/>
        <v>0</v>
      </c>
      <c r="J36" s="22">
        <f t="shared" si="2"/>
        <v>0</v>
      </c>
      <c r="K36" s="22">
        <f t="shared" si="3"/>
        <v>0</v>
      </c>
      <c r="L36" s="22">
        <f t="shared" si="4"/>
        <v>0</v>
      </c>
      <c r="M36" s="22">
        <f t="shared" si="5"/>
        <v>0</v>
      </c>
      <c r="N36" s="23">
        <f t="shared" si="6"/>
        <v>0</v>
      </c>
    </row>
    <row r="37" spans="1:14" s="20" customFormat="1" ht="165.75" customHeight="1" x14ac:dyDescent="0.25">
      <c r="A37" s="34">
        <v>18</v>
      </c>
      <c r="B37" s="36" t="s">
        <v>58</v>
      </c>
      <c r="C37" s="37">
        <v>1</v>
      </c>
      <c r="D37" s="37" t="s">
        <v>41</v>
      </c>
      <c r="E37" s="39">
        <v>0</v>
      </c>
      <c r="F37" s="4">
        <v>0</v>
      </c>
      <c r="G37" s="22">
        <f t="shared" si="0"/>
        <v>0</v>
      </c>
      <c r="H37" s="4">
        <v>0</v>
      </c>
      <c r="I37" s="22">
        <f t="shared" si="1"/>
        <v>0</v>
      </c>
      <c r="J37" s="22">
        <f t="shared" si="2"/>
        <v>0</v>
      </c>
      <c r="K37" s="22">
        <f t="shared" si="3"/>
        <v>0</v>
      </c>
      <c r="L37" s="22">
        <f t="shared" si="4"/>
        <v>0</v>
      </c>
      <c r="M37" s="22">
        <f t="shared" si="5"/>
        <v>0</v>
      </c>
      <c r="N37" s="23">
        <f t="shared" si="6"/>
        <v>0</v>
      </c>
    </row>
    <row r="38" spans="1:14" s="20" customFormat="1" ht="165.75" customHeight="1" x14ac:dyDescent="0.25">
      <c r="A38" s="34">
        <v>19</v>
      </c>
      <c r="B38" s="36" t="s">
        <v>59</v>
      </c>
      <c r="C38" s="37">
        <v>1</v>
      </c>
      <c r="D38" s="37" t="s">
        <v>41</v>
      </c>
      <c r="E38" s="39">
        <v>0</v>
      </c>
      <c r="F38" s="4">
        <v>0</v>
      </c>
      <c r="G38" s="22">
        <f t="shared" si="0"/>
        <v>0</v>
      </c>
      <c r="H38" s="4">
        <v>0</v>
      </c>
      <c r="I38" s="22">
        <f t="shared" si="1"/>
        <v>0</v>
      </c>
      <c r="J38" s="22">
        <f t="shared" si="2"/>
        <v>0</v>
      </c>
      <c r="K38" s="22">
        <f t="shared" si="3"/>
        <v>0</v>
      </c>
      <c r="L38" s="22">
        <f t="shared" si="4"/>
        <v>0</v>
      </c>
      <c r="M38" s="22">
        <f t="shared" si="5"/>
        <v>0</v>
      </c>
      <c r="N38" s="23">
        <f t="shared" si="6"/>
        <v>0</v>
      </c>
    </row>
    <row r="39" spans="1:14" s="20" customFormat="1" ht="165.75" customHeight="1" x14ac:dyDescent="0.25">
      <c r="A39" s="34">
        <v>20</v>
      </c>
      <c r="B39" s="36" t="s">
        <v>60</v>
      </c>
      <c r="C39" s="37">
        <v>1</v>
      </c>
      <c r="D39" s="37" t="s">
        <v>41</v>
      </c>
      <c r="E39" s="39">
        <v>0</v>
      </c>
      <c r="F39" s="4">
        <v>0</v>
      </c>
      <c r="G39" s="22">
        <f t="shared" si="0"/>
        <v>0</v>
      </c>
      <c r="H39" s="4">
        <v>0</v>
      </c>
      <c r="I39" s="22">
        <f t="shared" si="1"/>
        <v>0</v>
      </c>
      <c r="J39" s="22">
        <f t="shared" si="2"/>
        <v>0</v>
      </c>
      <c r="K39" s="22">
        <f t="shared" si="3"/>
        <v>0</v>
      </c>
      <c r="L39" s="22">
        <f t="shared" si="4"/>
        <v>0</v>
      </c>
      <c r="M39" s="22">
        <f t="shared" si="5"/>
        <v>0</v>
      </c>
      <c r="N39" s="23">
        <f t="shared" si="6"/>
        <v>0</v>
      </c>
    </row>
    <row r="40" spans="1:14" s="20" customFormat="1" ht="165.75" customHeight="1" x14ac:dyDescent="0.25">
      <c r="A40" s="34">
        <v>21</v>
      </c>
      <c r="B40" s="36" t="s">
        <v>61</v>
      </c>
      <c r="C40" s="37">
        <v>1</v>
      </c>
      <c r="D40" s="37" t="s">
        <v>41</v>
      </c>
      <c r="E40" s="39">
        <v>0</v>
      </c>
      <c r="F40" s="4">
        <v>0</v>
      </c>
      <c r="G40" s="22">
        <f t="shared" si="0"/>
        <v>0</v>
      </c>
      <c r="H40" s="4">
        <v>0</v>
      </c>
      <c r="I40" s="22">
        <f t="shared" si="1"/>
        <v>0</v>
      </c>
      <c r="J40" s="22">
        <f t="shared" si="2"/>
        <v>0</v>
      </c>
      <c r="K40" s="22">
        <f t="shared" si="3"/>
        <v>0</v>
      </c>
      <c r="L40" s="22">
        <f t="shared" si="4"/>
        <v>0</v>
      </c>
      <c r="M40" s="22">
        <f t="shared" si="5"/>
        <v>0</v>
      </c>
      <c r="N40" s="23">
        <f t="shared" si="6"/>
        <v>0</v>
      </c>
    </row>
    <row r="41" spans="1:14" s="20" customFormat="1" ht="165.75" customHeight="1" x14ac:dyDescent="0.25">
      <c r="A41" s="34">
        <v>22</v>
      </c>
      <c r="B41" s="36" t="s">
        <v>62</v>
      </c>
      <c r="C41" s="37">
        <v>1</v>
      </c>
      <c r="D41" s="37" t="s">
        <v>41</v>
      </c>
      <c r="E41" s="39">
        <v>0</v>
      </c>
      <c r="F41" s="4">
        <v>0</v>
      </c>
      <c r="G41" s="22">
        <f t="shared" si="0"/>
        <v>0</v>
      </c>
      <c r="H41" s="4">
        <v>0</v>
      </c>
      <c r="I41" s="22">
        <f t="shared" si="1"/>
        <v>0</v>
      </c>
      <c r="J41" s="22">
        <f t="shared" si="2"/>
        <v>0</v>
      </c>
      <c r="K41" s="22">
        <f t="shared" si="3"/>
        <v>0</v>
      </c>
      <c r="L41" s="22">
        <f t="shared" si="4"/>
        <v>0</v>
      </c>
      <c r="M41" s="22">
        <f t="shared" si="5"/>
        <v>0</v>
      </c>
      <c r="N41" s="23">
        <f t="shared" si="6"/>
        <v>0</v>
      </c>
    </row>
    <row r="42" spans="1:14" s="20" customFormat="1" ht="165.75" customHeight="1" x14ac:dyDescent="0.25">
      <c r="A42" s="34">
        <v>23</v>
      </c>
      <c r="B42" s="36" t="s">
        <v>63</v>
      </c>
      <c r="C42" s="37">
        <v>1</v>
      </c>
      <c r="D42" s="37" t="s">
        <v>41</v>
      </c>
      <c r="E42" s="39">
        <v>0</v>
      </c>
      <c r="F42" s="4">
        <v>0</v>
      </c>
      <c r="G42" s="22">
        <f t="shared" si="0"/>
        <v>0</v>
      </c>
      <c r="H42" s="4">
        <v>0</v>
      </c>
      <c r="I42" s="22">
        <f t="shared" si="1"/>
        <v>0</v>
      </c>
      <c r="J42" s="22">
        <f t="shared" si="2"/>
        <v>0</v>
      </c>
      <c r="K42" s="22">
        <f t="shared" si="3"/>
        <v>0</v>
      </c>
      <c r="L42" s="22">
        <f t="shared" si="4"/>
        <v>0</v>
      </c>
      <c r="M42" s="22">
        <f t="shared" si="5"/>
        <v>0</v>
      </c>
      <c r="N42" s="23">
        <f t="shared" si="6"/>
        <v>0</v>
      </c>
    </row>
    <row r="43" spans="1:14" s="20" customFormat="1" ht="165.75" customHeight="1" x14ac:dyDescent="0.25">
      <c r="A43" s="34">
        <v>24</v>
      </c>
      <c r="B43" s="36" t="s">
        <v>64</v>
      </c>
      <c r="C43" s="37">
        <v>1</v>
      </c>
      <c r="D43" s="37" t="s">
        <v>41</v>
      </c>
      <c r="E43" s="39">
        <v>0</v>
      </c>
      <c r="F43" s="4">
        <v>0</v>
      </c>
      <c r="G43" s="22">
        <f t="shared" si="0"/>
        <v>0</v>
      </c>
      <c r="H43" s="4">
        <v>0</v>
      </c>
      <c r="I43" s="22">
        <f t="shared" si="1"/>
        <v>0</v>
      </c>
      <c r="J43" s="22">
        <f t="shared" si="2"/>
        <v>0</v>
      </c>
      <c r="K43" s="22">
        <f t="shared" si="3"/>
        <v>0</v>
      </c>
      <c r="L43" s="22">
        <f t="shared" si="4"/>
        <v>0</v>
      </c>
      <c r="M43" s="22">
        <f t="shared" si="5"/>
        <v>0</v>
      </c>
      <c r="N43" s="23">
        <f t="shared" si="6"/>
        <v>0</v>
      </c>
    </row>
    <row r="44" spans="1:14" s="20" customFormat="1" ht="165.75" customHeight="1" x14ac:dyDescent="0.25">
      <c r="A44" s="34">
        <v>25</v>
      </c>
      <c r="B44" s="36" t="s">
        <v>65</v>
      </c>
      <c r="C44" s="37">
        <v>1</v>
      </c>
      <c r="D44" s="37" t="s">
        <v>41</v>
      </c>
      <c r="E44" s="39">
        <v>0</v>
      </c>
      <c r="F44" s="4">
        <v>0</v>
      </c>
      <c r="G44" s="22">
        <f t="shared" si="0"/>
        <v>0</v>
      </c>
      <c r="H44" s="4">
        <v>0</v>
      </c>
      <c r="I44" s="22">
        <f t="shared" si="1"/>
        <v>0</v>
      </c>
      <c r="J44" s="22">
        <f t="shared" si="2"/>
        <v>0</v>
      </c>
      <c r="K44" s="22">
        <f t="shared" si="3"/>
        <v>0</v>
      </c>
      <c r="L44" s="22">
        <f t="shared" si="4"/>
        <v>0</v>
      </c>
      <c r="M44" s="22">
        <f t="shared" si="5"/>
        <v>0</v>
      </c>
      <c r="N44" s="23">
        <f t="shared" si="6"/>
        <v>0</v>
      </c>
    </row>
    <row r="45" spans="1:14" s="20" customFormat="1" ht="165.75" customHeight="1" x14ac:dyDescent="0.25">
      <c r="A45" s="34">
        <v>26</v>
      </c>
      <c r="B45" s="36" t="s">
        <v>66</v>
      </c>
      <c r="C45" s="37">
        <v>1</v>
      </c>
      <c r="D45" s="37" t="s">
        <v>41</v>
      </c>
      <c r="E45" s="39">
        <v>0</v>
      </c>
      <c r="F45" s="4">
        <v>0</v>
      </c>
      <c r="G45" s="22">
        <f t="shared" si="0"/>
        <v>0</v>
      </c>
      <c r="H45" s="4">
        <v>0</v>
      </c>
      <c r="I45" s="22">
        <f t="shared" si="1"/>
        <v>0</v>
      </c>
      <c r="J45" s="22">
        <f t="shared" si="2"/>
        <v>0</v>
      </c>
      <c r="K45" s="22">
        <f t="shared" si="3"/>
        <v>0</v>
      </c>
      <c r="L45" s="22">
        <f t="shared" si="4"/>
        <v>0</v>
      </c>
      <c r="M45" s="22">
        <f t="shared" si="5"/>
        <v>0</v>
      </c>
      <c r="N45" s="23">
        <f t="shared" si="6"/>
        <v>0</v>
      </c>
    </row>
    <row r="46" spans="1:14" s="20" customFormat="1" ht="165.75" customHeight="1" x14ac:dyDescent="0.25">
      <c r="A46" s="34">
        <v>27</v>
      </c>
      <c r="B46" s="36" t="s">
        <v>67</v>
      </c>
      <c r="C46" s="37">
        <v>1</v>
      </c>
      <c r="D46" s="37" t="s">
        <v>41</v>
      </c>
      <c r="E46" s="39">
        <v>0</v>
      </c>
      <c r="F46" s="4">
        <v>0</v>
      </c>
      <c r="G46" s="22">
        <f t="shared" si="0"/>
        <v>0</v>
      </c>
      <c r="H46" s="4">
        <v>0</v>
      </c>
      <c r="I46" s="22">
        <f t="shared" si="1"/>
        <v>0</v>
      </c>
      <c r="J46" s="22">
        <f t="shared" si="2"/>
        <v>0</v>
      </c>
      <c r="K46" s="22">
        <f t="shared" si="3"/>
        <v>0</v>
      </c>
      <c r="L46" s="22">
        <f t="shared" si="4"/>
        <v>0</v>
      </c>
      <c r="M46" s="22">
        <f t="shared" si="5"/>
        <v>0</v>
      </c>
      <c r="N46" s="23">
        <f t="shared" si="6"/>
        <v>0</v>
      </c>
    </row>
    <row r="47" spans="1:14" s="20" customFormat="1" ht="165.75" customHeight="1" x14ac:dyDescent="0.25">
      <c r="A47" s="34">
        <v>28</v>
      </c>
      <c r="B47" s="38" t="s">
        <v>68</v>
      </c>
      <c r="C47" s="37">
        <v>1</v>
      </c>
      <c r="D47" s="37" t="s">
        <v>41</v>
      </c>
      <c r="E47" s="39">
        <v>0</v>
      </c>
      <c r="F47" s="4">
        <v>0</v>
      </c>
      <c r="G47" s="22">
        <f t="shared" si="0"/>
        <v>0</v>
      </c>
      <c r="H47" s="4">
        <v>0</v>
      </c>
      <c r="I47" s="22">
        <f t="shared" si="1"/>
        <v>0</v>
      </c>
      <c r="J47" s="22">
        <f t="shared" si="2"/>
        <v>0</v>
      </c>
      <c r="K47" s="22">
        <f t="shared" si="3"/>
        <v>0</v>
      </c>
      <c r="L47" s="22">
        <f t="shared" si="4"/>
        <v>0</v>
      </c>
      <c r="M47" s="22">
        <f t="shared" si="5"/>
        <v>0</v>
      </c>
      <c r="N47" s="23">
        <f t="shared" si="6"/>
        <v>0</v>
      </c>
    </row>
    <row r="48" spans="1:14" s="20" customFormat="1" ht="165.75" customHeight="1" x14ac:dyDescent="0.25">
      <c r="A48" s="34">
        <v>29</v>
      </c>
      <c r="B48" s="36" t="s">
        <v>69</v>
      </c>
      <c r="C48" s="37">
        <v>1</v>
      </c>
      <c r="D48" s="37" t="s">
        <v>41</v>
      </c>
      <c r="E48" s="39">
        <v>0</v>
      </c>
      <c r="F48" s="4">
        <v>0</v>
      </c>
      <c r="G48" s="22">
        <f t="shared" si="0"/>
        <v>0</v>
      </c>
      <c r="H48" s="4">
        <v>0</v>
      </c>
      <c r="I48" s="22">
        <f t="shared" si="1"/>
        <v>0</v>
      </c>
      <c r="J48" s="22">
        <f t="shared" si="2"/>
        <v>0</v>
      </c>
      <c r="K48" s="22">
        <f t="shared" si="3"/>
        <v>0</v>
      </c>
      <c r="L48" s="22">
        <f t="shared" si="4"/>
        <v>0</v>
      </c>
      <c r="M48" s="22">
        <f t="shared" si="5"/>
        <v>0</v>
      </c>
      <c r="N48" s="23">
        <f t="shared" si="6"/>
        <v>0</v>
      </c>
    </row>
    <row r="49" spans="1:14" s="20" customFormat="1" ht="165.75" customHeight="1" x14ac:dyDescent="0.25">
      <c r="A49" s="34">
        <v>30</v>
      </c>
      <c r="B49" s="36" t="s">
        <v>70</v>
      </c>
      <c r="C49" s="37">
        <v>1</v>
      </c>
      <c r="D49" s="37" t="s">
        <v>41</v>
      </c>
      <c r="E49" s="39">
        <v>0</v>
      </c>
      <c r="F49" s="4">
        <v>0</v>
      </c>
      <c r="G49" s="22">
        <f t="shared" si="0"/>
        <v>0</v>
      </c>
      <c r="H49" s="4">
        <v>0</v>
      </c>
      <c r="I49" s="22">
        <f t="shared" si="1"/>
        <v>0</v>
      </c>
      <c r="J49" s="22">
        <f t="shared" si="2"/>
        <v>0</v>
      </c>
      <c r="K49" s="22">
        <f t="shared" si="3"/>
        <v>0</v>
      </c>
      <c r="L49" s="22">
        <f t="shared" si="4"/>
        <v>0</v>
      </c>
      <c r="M49" s="22">
        <f t="shared" si="5"/>
        <v>0</v>
      </c>
      <c r="N49" s="23">
        <f t="shared" si="6"/>
        <v>0</v>
      </c>
    </row>
    <row r="50" spans="1:14" s="20" customFormat="1" ht="165.75" customHeight="1" x14ac:dyDescent="0.25">
      <c r="A50" s="34">
        <v>31</v>
      </c>
      <c r="B50" s="36" t="s">
        <v>71</v>
      </c>
      <c r="C50" s="37">
        <v>1</v>
      </c>
      <c r="D50" s="37" t="s">
        <v>41</v>
      </c>
      <c r="E50" s="39">
        <v>0</v>
      </c>
      <c r="F50" s="4">
        <v>0</v>
      </c>
      <c r="G50" s="22">
        <f t="shared" si="0"/>
        <v>0</v>
      </c>
      <c r="H50" s="4">
        <v>0</v>
      </c>
      <c r="I50" s="22">
        <f t="shared" si="1"/>
        <v>0</v>
      </c>
      <c r="J50" s="22">
        <f t="shared" si="2"/>
        <v>0</v>
      </c>
      <c r="K50" s="22">
        <f t="shared" si="3"/>
        <v>0</v>
      </c>
      <c r="L50" s="22">
        <f t="shared" si="4"/>
        <v>0</v>
      </c>
      <c r="M50" s="22">
        <f t="shared" si="5"/>
        <v>0</v>
      </c>
      <c r="N50" s="23">
        <f t="shared" si="6"/>
        <v>0</v>
      </c>
    </row>
    <row r="51" spans="1:14" s="20" customFormat="1" ht="165.75" customHeight="1" x14ac:dyDescent="0.25">
      <c r="A51" s="34">
        <v>32</v>
      </c>
      <c r="B51" s="36" t="s">
        <v>72</v>
      </c>
      <c r="C51" s="37">
        <v>1</v>
      </c>
      <c r="D51" s="37" t="s">
        <v>41</v>
      </c>
      <c r="E51" s="39">
        <v>0</v>
      </c>
      <c r="F51" s="4">
        <v>0</v>
      </c>
      <c r="G51" s="22">
        <f t="shared" si="0"/>
        <v>0</v>
      </c>
      <c r="H51" s="4">
        <v>0</v>
      </c>
      <c r="I51" s="22">
        <f t="shared" si="1"/>
        <v>0</v>
      </c>
      <c r="J51" s="22">
        <f t="shared" si="2"/>
        <v>0</v>
      </c>
      <c r="K51" s="22">
        <f t="shared" si="3"/>
        <v>0</v>
      </c>
      <c r="L51" s="22">
        <f t="shared" si="4"/>
        <v>0</v>
      </c>
      <c r="M51" s="22">
        <f t="shared" si="5"/>
        <v>0</v>
      </c>
      <c r="N51" s="23">
        <f t="shared" si="6"/>
        <v>0</v>
      </c>
    </row>
    <row r="52" spans="1:14" s="20" customFormat="1" ht="165.75" customHeight="1" x14ac:dyDescent="0.25">
      <c r="A52" s="34">
        <v>33</v>
      </c>
      <c r="B52" s="36" t="s">
        <v>73</v>
      </c>
      <c r="C52" s="37">
        <v>1</v>
      </c>
      <c r="D52" s="37" t="s">
        <v>41</v>
      </c>
      <c r="E52" s="39">
        <v>0</v>
      </c>
      <c r="F52" s="4">
        <v>0</v>
      </c>
      <c r="G52" s="22">
        <f t="shared" si="0"/>
        <v>0</v>
      </c>
      <c r="H52" s="4">
        <v>0</v>
      </c>
      <c r="I52" s="22">
        <f t="shared" si="1"/>
        <v>0</v>
      </c>
      <c r="J52" s="22">
        <f t="shared" si="2"/>
        <v>0</v>
      </c>
      <c r="K52" s="22">
        <f t="shared" si="3"/>
        <v>0</v>
      </c>
      <c r="L52" s="22">
        <f t="shared" si="4"/>
        <v>0</v>
      </c>
      <c r="M52" s="22">
        <f t="shared" si="5"/>
        <v>0</v>
      </c>
      <c r="N52" s="23">
        <f t="shared" si="6"/>
        <v>0</v>
      </c>
    </row>
    <row r="53" spans="1:14" s="20" customFormat="1" ht="165.75" customHeight="1" x14ac:dyDescent="0.25">
      <c r="A53" s="34">
        <v>34</v>
      </c>
      <c r="B53" s="36" t="s">
        <v>74</v>
      </c>
      <c r="C53" s="37">
        <v>1</v>
      </c>
      <c r="D53" s="37" t="s">
        <v>41</v>
      </c>
      <c r="E53" s="39">
        <v>0</v>
      </c>
      <c r="F53" s="4">
        <v>0</v>
      </c>
      <c r="G53" s="22">
        <f t="shared" si="0"/>
        <v>0</v>
      </c>
      <c r="H53" s="4">
        <v>0</v>
      </c>
      <c r="I53" s="22">
        <f t="shared" si="1"/>
        <v>0</v>
      </c>
      <c r="J53" s="22">
        <f t="shared" si="2"/>
        <v>0</v>
      </c>
      <c r="K53" s="22">
        <f t="shared" si="3"/>
        <v>0</v>
      </c>
      <c r="L53" s="22">
        <f t="shared" si="4"/>
        <v>0</v>
      </c>
      <c r="M53" s="22">
        <f t="shared" si="5"/>
        <v>0</v>
      </c>
      <c r="N53" s="23">
        <f t="shared" si="6"/>
        <v>0</v>
      </c>
    </row>
    <row r="54" spans="1:14" s="20" customFormat="1" ht="165.75" customHeight="1" x14ac:dyDescent="0.25">
      <c r="A54" s="34">
        <v>35</v>
      </c>
      <c r="B54" s="36" t="s">
        <v>75</v>
      </c>
      <c r="C54" s="37">
        <v>1</v>
      </c>
      <c r="D54" s="37" t="s">
        <v>41</v>
      </c>
      <c r="E54" s="39">
        <v>0</v>
      </c>
      <c r="F54" s="4">
        <v>0</v>
      </c>
      <c r="G54" s="22">
        <f t="shared" si="0"/>
        <v>0</v>
      </c>
      <c r="H54" s="4">
        <v>0</v>
      </c>
      <c r="I54" s="22">
        <f t="shared" si="1"/>
        <v>0</v>
      </c>
      <c r="J54" s="22">
        <f t="shared" si="2"/>
        <v>0</v>
      </c>
      <c r="K54" s="22">
        <f t="shared" si="3"/>
        <v>0</v>
      </c>
      <c r="L54" s="22">
        <f t="shared" si="4"/>
        <v>0</v>
      </c>
      <c r="M54" s="22">
        <f t="shared" si="5"/>
        <v>0</v>
      </c>
      <c r="N54" s="23">
        <f t="shared" si="6"/>
        <v>0</v>
      </c>
    </row>
    <row r="55" spans="1:14" s="20" customFormat="1" ht="165.75" customHeight="1" x14ac:dyDescent="0.25">
      <c r="A55" s="34">
        <v>36</v>
      </c>
      <c r="B55" s="36" t="s">
        <v>76</v>
      </c>
      <c r="C55" s="37">
        <v>1</v>
      </c>
      <c r="D55" s="37" t="s">
        <v>41</v>
      </c>
      <c r="E55" s="39">
        <v>0</v>
      </c>
      <c r="F55" s="4">
        <v>0</v>
      </c>
      <c r="G55" s="22">
        <f t="shared" si="0"/>
        <v>0</v>
      </c>
      <c r="H55" s="4">
        <v>0</v>
      </c>
      <c r="I55" s="22">
        <f t="shared" si="1"/>
        <v>0</v>
      </c>
      <c r="J55" s="22">
        <f t="shared" si="2"/>
        <v>0</v>
      </c>
      <c r="K55" s="22">
        <f t="shared" si="3"/>
        <v>0</v>
      </c>
      <c r="L55" s="22">
        <f t="shared" si="4"/>
        <v>0</v>
      </c>
      <c r="M55" s="22">
        <f t="shared" si="5"/>
        <v>0</v>
      </c>
      <c r="N55" s="23">
        <f t="shared" si="6"/>
        <v>0</v>
      </c>
    </row>
    <row r="56" spans="1:14" s="20" customFormat="1" ht="165.75" customHeight="1" x14ac:dyDescent="0.25">
      <c r="A56" s="34">
        <v>37</v>
      </c>
      <c r="B56" s="36" t="s">
        <v>77</v>
      </c>
      <c r="C56" s="37">
        <v>1</v>
      </c>
      <c r="D56" s="37" t="s">
        <v>41</v>
      </c>
      <c r="E56" s="39">
        <v>0</v>
      </c>
      <c r="F56" s="4">
        <v>0</v>
      </c>
      <c r="G56" s="22">
        <f t="shared" si="0"/>
        <v>0</v>
      </c>
      <c r="H56" s="4">
        <v>0</v>
      </c>
      <c r="I56" s="22">
        <f t="shared" si="1"/>
        <v>0</v>
      </c>
      <c r="J56" s="22">
        <f t="shared" si="2"/>
        <v>0</v>
      </c>
      <c r="K56" s="22">
        <f t="shared" si="3"/>
        <v>0</v>
      </c>
      <c r="L56" s="22">
        <f t="shared" si="4"/>
        <v>0</v>
      </c>
      <c r="M56" s="22">
        <f t="shared" si="5"/>
        <v>0</v>
      </c>
      <c r="N56" s="23">
        <f t="shared" si="6"/>
        <v>0</v>
      </c>
    </row>
    <row r="57" spans="1:14" s="20" customFormat="1" ht="165.75" customHeight="1" x14ac:dyDescent="0.25">
      <c r="A57" s="34">
        <v>38</v>
      </c>
      <c r="B57" s="36" t="s">
        <v>78</v>
      </c>
      <c r="C57" s="37">
        <v>1</v>
      </c>
      <c r="D57" s="37" t="s">
        <v>41</v>
      </c>
      <c r="E57" s="39">
        <v>0</v>
      </c>
      <c r="F57" s="4">
        <v>0</v>
      </c>
      <c r="G57" s="22">
        <f t="shared" si="0"/>
        <v>0</v>
      </c>
      <c r="H57" s="4">
        <v>0</v>
      </c>
      <c r="I57" s="22">
        <f t="shared" si="1"/>
        <v>0</v>
      </c>
      <c r="J57" s="22">
        <f t="shared" si="2"/>
        <v>0</v>
      </c>
      <c r="K57" s="22">
        <f t="shared" si="3"/>
        <v>0</v>
      </c>
      <c r="L57" s="22">
        <f t="shared" si="4"/>
        <v>0</v>
      </c>
      <c r="M57" s="22">
        <f t="shared" si="5"/>
        <v>0</v>
      </c>
      <c r="N57" s="23">
        <f t="shared" si="6"/>
        <v>0</v>
      </c>
    </row>
    <row r="58" spans="1:14" s="20" customFormat="1" ht="165.75" customHeight="1" x14ac:dyDescent="0.25">
      <c r="A58" s="34">
        <v>39</v>
      </c>
      <c r="B58" s="36" t="s">
        <v>79</v>
      </c>
      <c r="C58" s="37">
        <v>1</v>
      </c>
      <c r="D58" s="37" t="s">
        <v>41</v>
      </c>
      <c r="E58" s="39">
        <v>0</v>
      </c>
      <c r="F58" s="4">
        <v>0</v>
      </c>
      <c r="G58" s="22">
        <f t="shared" si="0"/>
        <v>0</v>
      </c>
      <c r="H58" s="4">
        <v>0</v>
      </c>
      <c r="I58" s="22">
        <f t="shared" si="1"/>
        <v>0</v>
      </c>
      <c r="J58" s="22">
        <f t="shared" si="2"/>
        <v>0</v>
      </c>
      <c r="K58" s="22">
        <f t="shared" si="3"/>
        <v>0</v>
      </c>
      <c r="L58" s="22">
        <f t="shared" si="4"/>
        <v>0</v>
      </c>
      <c r="M58" s="22">
        <f t="shared" si="5"/>
        <v>0</v>
      </c>
      <c r="N58" s="23">
        <f t="shared" si="6"/>
        <v>0</v>
      </c>
    </row>
    <row r="59" spans="1:14" s="20" customFormat="1" ht="165.75" customHeight="1" x14ac:dyDescent="0.25">
      <c r="A59" s="34">
        <v>40</v>
      </c>
      <c r="B59" s="36" t="s">
        <v>80</v>
      </c>
      <c r="C59" s="37">
        <v>1</v>
      </c>
      <c r="D59" s="37" t="s">
        <v>41</v>
      </c>
      <c r="E59" s="39">
        <v>0</v>
      </c>
      <c r="F59" s="4">
        <v>0</v>
      </c>
      <c r="G59" s="22">
        <f t="shared" si="0"/>
        <v>0</v>
      </c>
      <c r="H59" s="4">
        <v>0</v>
      </c>
      <c r="I59" s="22">
        <f t="shared" si="1"/>
        <v>0</v>
      </c>
      <c r="J59" s="22">
        <f t="shared" si="2"/>
        <v>0</v>
      </c>
      <c r="K59" s="22">
        <f t="shared" si="3"/>
        <v>0</v>
      </c>
      <c r="L59" s="22">
        <f t="shared" si="4"/>
        <v>0</v>
      </c>
      <c r="M59" s="22">
        <f t="shared" si="5"/>
        <v>0</v>
      </c>
      <c r="N59" s="23">
        <f t="shared" si="6"/>
        <v>0</v>
      </c>
    </row>
    <row r="60" spans="1:14" s="20" customFormat="1" ht="165.75" customHeight="1" x14ac:dyDescent="0.25">
      <c r="A60" s="34">
        <v>41</v>
      </c>
      <c r="B60" s="36" t="s">
        <v>81</v>
      </c>
      <c r="C60" s="37">
        <v>1</v>
      </c>
      <c r="D60" s="37" t="s">
        <v>41</v>
      </c>
      <c r="E60" s="39">
        <v>0</v>
      </c>
      <c r="F60" s="4">
        <v>0</v>
      </c>
      <c r="G60" s="22">
        <f t="shared" si="0"/>
        <v>0</v>
      </c>
      <c r="H60" s="4">
        <v>0</v>
      </c>
      <c r="I60" s="22">
        <f t="shared" si="1"/>
        <v>0</v>
      </c>
      <c r="J60" s="22">
        <f t="shared" si="2"/>
        <v>0</v>
      </c>
      <c r="K60" s="22">
        <f t="shared" si="3"/>
        <v>0</v>
      </c>
      <c r="L60" s="22">
        <f t="shared" si="4"/>
        <v>0</v>
      </c>
      <c r="M60" s="22">
        <f t="shared" si="5"/>
        <v>0</v>
      </c>
      <c r="N60" s="23">
        <f t="shared" si="6"/>
        <v>0</v>
      </c>
    </row>
    <row r="61" spans="1:14" s="20" customFormat="1" ht="165.75" customHeight="1" x14ac:dyDescent="0.25">
      <c r="A61" s="34">
        <v>42</v>
      </c>
      <c r="B61" s="36" t="s">
        <v>82</v>
      </c>
      <c r="C61" s="37">
        <v>1</v>
      </c>
      <c r="D61" s="37" t="s">
        <v>41</v>
      </c>
      <c r="E61" s="39">
        <v>0</v>
      </c>
      <c r="F61" s="4">
        <v>0</v>
      </c>
      <c r="G61" s="22">
        <f t="shared" si="0"/>
        <v>0</v>
      </c>
      <c r="H61" s="4">
        <v>0</v>
      </c>
      <c r="I61" s="22">
        <f t="shared" si="1"/>
        <v>0</v>
      </c>
      <c r="J61" s="22">
        <f t="shared" si="2"/>
        <v>0</v>
      </c>
      <c r="K61" s="22">
        <f t="shared" si="3"/>
        <v>0</v>
      </c>
      <c r="L61" s="22">
        <f t="shared" si="4"/>
        <v>0</v>
      </c>
      <c r="M61" s="22">
        <f t="shared" si="5"/>
        <v>0</v>
      </c>
      <c r="N61" s="23">
        <f t="shared" si="6"/>
        <v>0</v>
      </c>
    </row>
    <row r="62" spans="1:14" s="20" customFormat="1" ht="165.75" customHeight="1" x14ac:dyDescent="0.25">
      <c r="A62" s="34">
        <v>43</v>
      </c>
      <c r="B62" s="36" t="s">
        <v>83</v>
      </c>
      <c r="C62" s="37">
        <v>1</v>
      </c>
      <c r="D62" s="37" t="s">
        <v>41</v>
      </c>
      <c r="E62" s="39">
        <v>0</v>
      </c>
      <c r="F62" s="4">
        <v>0</v>
      </c>
      <c r="G62" s="22">
        <f t="shared" si="0"/>
        <v>0</v>
      </c>
      <c r="H62" s="4">
        <v>0</v>
      </c>
      <c r="I62" s="22">
        <f t="shared" si="1"/>
        <v>0</v>
      </c>
      <c r="J62" s="22">
        <f t="shared" si="2"/>
        <v>0</v>
      </c>
      <c r="K62" s="22">
        <f t="shared" si="3"/>
        <v>0</v>
      </c>
      <c r="L62" s="22">
        <f t="shared" si="4"/>
        <v>0</v>
      </c>
      <c r="M62" s="22">
        <f t="shared" si="5"/>
        <v>0</v>
      </c>
      <c r="N62" s="23">
        <f t="shared" si="6"/>
        <v>0</v>
      </c>
    </row>
    <row r="63" spans="1:14" s="20" customFormat="1" ht="165.75" customHeight="1" x14ac:dyDescent="0.25">
      <c r="A63" s="34">
        <v>44</v>
      </c>
      <c r="B63" s="36" t="s">
        <v>84</v>
      </c>
      <c r="C63" s="37">
        <v>1</v>
      </c>
      <c r="D63" s="37" t="s">
        <v>41</v>
      </c>
      <c r="E63" s="39">
        <v>0</v>
      </c>
      <c r="F63" s="4">
        <v>0</v>
      </c>
      <c r="G63" s="22">
        <f t="shared" si="0"/>
        <v>0</v>
      </c>
      <c r="H63" s="4">
        <v>0</v>
      </c>
      <c r="I63" s="22">
        <f t="shared" si="1"/>
        <v>0</v>
      </c>
      <c r="J63" s="22">
        <f t="shared" si="2"/>
        <v>0</v>
      </c>
      <c r="K63" s="22">
        <f t="shared" si="3"/>
        <v>0</v>
      </c>
      <c r="L63" s="22">
        <f t="shared" si="4"/>
        <v>0</v>
      </c>
      <c r="M63" s="22">
        <f t="shared" si="5"/>
        <v>0</v>
      </c>
      <c r="N63" s="23">
        <f t="shared" si="6"/>
        <v>0</v>
      </c>
    </row>
    <row r="64" spans="1:14" s="20" customFormat="1" ht="165.75" customHeight="1" x14ac:dyDescent="0.25">
      <c r="A64" s="34">
        <v>45</v>
      </c>
      <c r="B64" s="36" t="s">
        <v>85</v>
      </c>
      <c r="C64" s="37">
        <v>1</v>
      </c>
      <c r="D64" s="37" t="s">
        <v>41</v>
      </c>
      <c r="E64" s="39">
        <v>0</v>
      </c>
      <c r="F64" s="4">
        <v>0</v>
      </c>
      <c r="G64" s="22">
        <f t="shared" si="0"/>
        <v>0</v>
      </c>
      <c r="H64" s="4">
        <v>0</v>
      </c>
      <c r="I64" s="22">
        <f t="shared" si="1"/>
        <v>0</v>
      </c>
      <c r="J64" s="22">
        <f t="shared" si="2"/>
        <v>0</v>
      </c>
      <c r="K64" s="22">
        <f t="shared" si="3"/>
        <v>0</v>
      </c>
      <c r="L64" s="22">
        <f t="shared" si="4"/>
        <v>0</v>
      </c>
      <c r="M64" s="22">
        <f t="shared" si="5"/>
        <v>0</v>
      </c>
      <c r="N64" s="23">
        <f t="shared" si="6"/>
        <v>0</v>
      </c>
    </row>
    <row r="65" spans="1:14" s="20" customFormat="1" ht="165.75" customHeight="1" x14ac:dyDescent="0.25">
      <c r="A65" s="34">
        <v>46</v>
      </c>
      <c r="B65" s="36" t="s">
        <v>86</v>
      </c>
      <c r="C65" s="37">
        <v>1</v>
      </c>
      <c r="D65" s="37" t="s">
        <v>41</v>
      </c>
      <c r="E65" s="39">
        <v>0</v>
      </c>
      <c r="F65" s="4">
        <v>0</v>
      </c>
      <c r="G65" s="22">
        <f t="shared" si="0"/>
        <v>0</v>
      </c>
      <c r="H65" s="4">
        <v>0</v>
      </c>
      <c r="I65" s="22">
        <f t="shared" si="1"/>
        <v>0</v>
      </c>
      <c r="J65" s="22">
        <f t="shared" si="2"/>
        <v>0</v>
      </c>
      <c r="K65" s="22">
        <f t="shared" si="3"/>
        <v>0</v>
      </c>
      <c r="L65" s="22">
        <f t="shared" si="4"/>
        <v>0</v>
      </c>
      <c r="M65" s="22">
        <f t="shared" si="5"/>
        <v>0</v>
      </c>
      <c r="N65" s="23">
        <f t="shared" si="6"/>
        <v>0</v>
      </c>
    </row>
    <row r="66" spans="1:14" s="20" customFormat="1" ht="165.75" customHeight="1" x14ac:dyDescent="0.25">
      <c r="A66" s="34">
        <v>47</v>
      </c>
      <c r="B66" s="36" t="s">
        <v>87</v>
      </c>
      <c r="C66" s="37">
        <v>1</v>
      </c>
      <c r="D66" s="37" t="s">
        <v>41</v>
      </c>
      <c r="E66" s="39">
        <v>0</v>
      </c>
      <c r="F66" s="4">
        <v>0</v>
      </c>
      <c r="G66" s="22">
        <f t="shared" si="0"/>
        <v>0</v>
      </c>
      <c r="H66" s="4">
        <v>0</v>
      </c>
      <c r="I66" s="22">
        <f t="shared" si="1"/>
        <v>0</v>
      </c>
      <c r="J66" s="22">
        <f t="shared" si="2"/>
        <v>0</v>
      </c>
      <c r="K66" s="22">
        <f t="shared" si="3"/>
        <v>0</v>
      </c>
      <c r="L66" s="22">
        <f t="shared" si="4"/>
        <v>0</v>
      </c>
      <c r="M66" s="22">
        <f t="shared" si="5"/>
        <v>0</v>
      </c>
      <c r="N66" s="23">
        <f t="shared" si="6"/>
        <v>0</v>
      </c>
    </row>
    <row r="67" spans="1:14" s="20" customFormat="1" ht="165.75" customHeight="1" x14ac:dyDescent="0.25">
      <c r="A67" s="34">
        <v>48</v>
      </c>
      <c r="B67" s="36" t="s">
        <v>88</v>
      </c>
      <c r="C67" s="37">
        <v>1</v>
      </c>
      <c r="D67" s="37" t="s">
        <v>41</v>
      </c>
      <c r="E67" s="39">
        <v>0</v>
      </c>
      <c r="F67" s="4">
        <v>0</v>
      </c>
      <c r="G67" s="22">
        <f t="shared" si="0"/>
        <v>0</v>
      </c>
      <c r="H67" s="4">
        <v>0</v>
      </c>
      <c r="I67" s="22">
        <f t="shared" si="1"/>
        <v>0</v>
      </c>
      <c r="J67" s="22">
        <f t="shared" si="2"/>
        <v>0</v>
      </c>
      <c r="K67" s="22">
        <f t="shared" si="3"/>
        <v>0</v>
      </c>
      <c r="L67" s="22">
        <f t="shared" si="4"/>
        <v>0</v>
      </c>
      <c r="M67" s="22">
        <f t="shared" si="5"/>
        <v>0</v>
      </c>
      <c r="N67" s="23">
        <f t="shared" si="6"/>
        <v>0</v>
      </c>
    </row>
    <row r="68" spans="1:14" s="20" customFormat="1" ht="165.75" customHeight="1" x14ac:dyDescent="0.25">
      <c r="A68" s="34">
        <v>49</v>
      </c>
      <c r="B68" s="36" t="s">
        <v>89</v>
      </c>
      <c r="C68" s="37">
        <v>1</v>
      </c>
      <c r="D68" s="37" t="s">
        <v>41</v>
      </c>
      <c r="E68" s="39">
        <v>0</v>
      </c>
      <c r="F68" s="4">
        <v>0</v>
      </c>
      <c r="G68" s="22">
        <f t="shared" si="0"/>
        <v>0</v>
      </c>
      <c r="H68" s="4">
        <v>0</v>
      </c>
      <c r="I68" s="22">
        <f t="shared" si="1"/>
        <v>0</v>
      </c>
      <c r="J68" s="22">
        <f t="shared" si="2"/>
        <v>0</v>
      </c>
      <c r="K68" s="22">
        <f t="shared" si="3"/>
        <v>0</v>
      </c>
      <c r="L68" s="22">
        <f t="shared" si="4"/>
        <v>0</v>
      </c>
      <c r="M68" s="22">
        <f t="shared" si="5"/>
        <v>0</v>
      </c>
      <c r="N68" s="23">
        <f t="shared" si="6"/>
        <v>0</v>
      </c>
    </row>
    <row r="69" spans="1:14" s="20" customFormat="1" ht="165.75" customHeight="1" x14ac:dyDescent="0.25">
      <c r="A69" s="34">
        <v>50</v>
      </c>
      <c r="B69" s="36" t="s">
        <v>90</v>
      </c>
      <c r="C69" s="37">
        <v>1</v>
      </c>
      <c r="D69" s="37" t="s">
        <v>41</v>
      </c>
      <c r="E69" s="39">
        <v>0</v>
      </c>
      <c r="F69" s="4">
        <v>0</v>
      </c>
      <c r="G69" s="22">
        <f t="shared" si="0"/>
        <v>0</v>
      </c>
      <c r="H69" s="4">
        <v>0</v>
      </c>
      <c r="I69" s="22">
        <f t="shared" si="1"/>
        <v>0</v>
      </c>
      <c r="J69" s="22">
        <f t="shared" si="2"/>
        <v>0</v>
      </c>
      <c r="K69" s="22">
        <f t="shared" si="3"/>
        <v>0</v>
      </c>
      <c r="L69" s="22">
        <f t="shared" si="4"/>
        <v>0</v>
      </c>
      <c r="M69" s="22">
        <f t="shared" si="5"/>
        <v>0</v>
      </c>
      <c r="N69" s="23">
        <f t="shared" si="6"/>
        <v>0</v>
      </c>
    </row>
    <row r="70" spans="1:14" s="20" customFormat="1" ht="165.75" customHeight="1" x14ac:dyDescent="0.25">
      <c r="A70" s="34">
        <v>51</v>
      </c>
      <c r="B70" s="36" t="s">
        <v>91</v>
      </c>
      <c r="C70" s="37">
        <v>1</v>
      </c>
      <c r="D70" s="37" t="s">
        <v>41</v>
      </c>
      <c r="E70" s="39">
        <v>0</v>
      </c>
      <c r="F70" s="4">
        <v>0</v>
      </c>
      <c r="G70" s="22">
        <f t="shared" si="0"/>
        <v>0</v>
      </c>
      <c r="H70" s="4">
        <v>0</v>
      </c>
      <c r="I70" s="22">
        <f t="shared" si="1"/>
        <v>0</v>
      </c>
      <c r="J70" s="22">
        <f t="shared" si="2"/>
        <v>0</v>
      </c>
      <c r="K70" s="22">
        <f t="shared" si="3"/>
        <v>0</v>
      </c>
      <c r="L70" s="22">
        <f t="shared" si="4"/>
        <v>0</v>
      </c>
      <c r="M70" s="22">
        <f t="shared" si="5"/>
        <v>0</v>
      </c>
      <c r="N70" s="23">
        <f t="shared" si="6"/>
        <v>0</v>
      </c>
    </row>
    <row r="71" spans="1:14" s="20" customFormat="1" ht="165.75" customHeight="1" x14ac:dyDescent="0.25">
      <c r="A71" s="34">
        <v>52</v>
      </c>
      <c r="B71" s="36" t="s">
        <v>92</v>
      </c>
      <c r="C71" s="37">
        <v>1</v>
      </c>
      <c r="D71" s="37" t="s">
        <v>41</v>
      </c>
      <c r="E71" s="39">
        <v>0</v>
      </c>
      <c r="F71" s="4">
        <v>0</v>
      </c>
      <c r="G71" s="22">
        <f t="shared" si="0"/>
        <v>0</v>
      </c>
      <c r="H71" s="4">
        <v>0</v>
      </c>
      <c r="I71" s="22">
        <f t="shared" si="1"/>
        <v>0</v>
      </c>
      <c r="J71" s="22">
        <f t="shared" si="2"/>
        <v>0</v>
      </c>
      <c r="K71" s="22">
        <f t="shared" si="3"/>
        <v>0</v>
      </c>
      <c r="L71" s="22">
        <f t="shared" si="4"/>
        <v>0</v>
      </c>
      <c r="M71" s="22">
        <f t="shared" si="5"/>
        <v>0</v>
      </c>
      <c r="N71" s="23">
        <f t="shared" si="6"/>
        <v>0</v>
      </c>
    </row>
    <row r="72" spans="1:14" s="20" customFormat="1" ht="165.75" customHeight="1" x14ac:dyDescent="0.25">
      <c r="A72" s="34">
        <v>53</v>
      </c>
      <c r="B72" s="36" t="s">
        <v>93</v>
      </c>
      <c r="C72" s="37">
        <v>1</v>
      </c>
      <c r="D72" s="37" t="s">
        <v>41</v>
      </c>
      <c r="E72" s="39">
        <v>0</v>
      </c>
      <c r="F72" s="4">
        <v>0</v>
      </c>
      <c r="G72" s="22">
        <f t="shared" si="0"/>
        <v>0</v>
      </c>
      <c r="H72" s="4">
        <v>0</v>
      </c>
      <c r="I72" s="22">
        <f t="shared" si="1"/>
        <v>0</v>
      </c>
      <c r="J72" s="22">
        <f t="shared" si="2"/>
        <v>0</v>
      </c>
      <c r="K72" s="22">
        <f t="shared" si="3"/>
        <v>0</v>
      </c>
      <c r="L72" s="22">
        <f t="shared" si="4"/>
        <v>0</v>
      </c>
      <c r="M72" s="22">
        <f t="shared" si="5"/>
        <v>0</v>
      </c>
      <c r="N72" s="23">
        <f t="shared" si="6"/>
        <v>0</v>
      </c>
    </row>
    <row r="73" spans="1:14" s="20" customFormat="1" ht="165.75" customHeight="1" x14ac:dyDescent="0.25">
      <c r="A73" s="34">
        <v>54</v>
      </c>
      <c r="B73" s="36" t="s">
        <v>94</v>
      </c>
      <c r="C73" s="37">
        <v>1</v>
      </c>
      <c r="D73" s="37" t="s">
        <v>41</v>
      </c>
      <c r="E73" s="39">
        <v>0</v>
      </c>
      <c r="F73" s="4">
        <v>0</v>
      </c>
      <c r="G73" s="22">
        <f t="shared" si="0"/>
        <v>0</v>
      </c>
      <c r="H73" s="4">
        <v>0</v>
      </c>
      <c r="I73" s="22">
        <f t="shared" si="1"/>
        <v>0</v>
      </c>
      <c r="J73" s="22">
        <f t="shared" si="2"/>
        <v>0</v>
      </c>
      <c r="K73" s="22">
        <f t="shared" si="3"/>
        <v>0</v>
      </c>
      <c r="L73" s="22">
        <f t="shared" si="4"/>
        <v>0</v>
      </c>
      <c r="M73" s="22">
        <f t="shared" si="5"/>
        <v>0</v>
      </c>
      <c r="N73" s="23">
        <f t="shared" si="6"/>
        <v>0</v>
      </c>
    </row>
    <row r="74" spans="1:14" s="20" customFormat="1" ht="165.75" customHeight="1" x14ac:dyDescent="0.25">
      <c r="A74" s="34">
        <v>55</v>
      </c>
      <c r="B74" s="36" t="s">
        <v>95</v>
      </c>
      <c r="C74" s="37">
        <v>1</v>
      </c>
      <c r="D74" s="37" t="s">
        <v>41</v>
      </c>
      <c r="E74" s="39">
        <v>0</v>
      </c>
      <c r="F74" s="4">
        <v>0</v>
      </c>
      <c r="G74" s="22">
        <f t="shared" si="0"/>
        <v>0</v>
      </c>
      <c r="H74" s="4">
        <v>0</v>
      </c>
      <c r="I74" s="22">
        <f t="shared" si="1"/>
        <v>0</v>
      </c>
      <c r="J74" s="22">
        <f t="shared" si="2"/>
        <v>0</v>
      </c>
      <c r="K74" s="22">
        <f t="shared" si="3"/>
        <v>0</v>
      </c>
      <c r="L74" s="22">
        <f t="shared" si="4"/>
        <v>0</v>
      </c>
      <c r="M74" s="22">
        <f t="shared" si="5"/>
        <v>0</v>
      </c>
      <c r="N74" s="23">
        <f t="shared" si="6"/>
        <v>0</v>
      </c>
    </row>
    <row r="75" spans="1:14" s="20" customFormat="1" ht="165.75" customHeight="1" x14ac:dyDescent="0.25">
      <c r="A75" s="34">
        <v>56</v>
      </c>
      <c r="B75" s="36" t="s">
        <v>96</v>
      </c>
      <c r="C75" s="37">
        <v>1</v>
      </c>
      <c r="D75" s="37" t="s">
        <v>41</v>
      </c>
      <c r="E75" s="39">
        <v>0</v>
      </c>
      <c r="F75" s="4">
        <v>0</v>
      </c>
      <c r="G75" s="22">
        <f t="shared" si="0"/>
        <v>0</v>
      </c>
      <c r="H75" s="4">
        <v>0</v>
      </c>
      <c r="I75" s="22">
        <f t="shared" si="1"/>
        <v>0</v>
      </c>
      <c r="J75" s="22">
        <f t="shared" si="2"/>
        <v>0</v>
      </c>
      <c r="K75" s="22">
        <f t="shared" si="3"/>
        <v>0</v>
      </c>
      <c r="L75" s="22">
        <f t="shared" si="4"/>
        <v>0</v>
      </c>
      <c r="M75" s="22">
        <f t="shared" si="5"/>
        <v>0</v>
      </c>
      <c r="N75" s="23">
        <f t="shared" si="6"/>
        <v>0</v>
      </c>
    </row>
    <row r="76" spans="1:14" s="20" customFormat="1" ht="165.75" customHeight="1" x14ac:dyDescent="0.25">
      <c r="A76" s="34">
        <v>57</v>
      </c>
      <c r="B76" s="36" t="s">
        <v>97</v>
      </c>
      <c r="C76" s="37">
        <v>1</v>
      </c>
      <c r="D76" s="37" t="s">
        <v>41</v>
      </c>
      <c r="E76" s="39">
        <v>0</v>
      </c>
      <c r="F76" s="4">
        <v>0</v>
      </c>
      <c r="G76" s="22">
        <f t="shared" si="0"/>
        <v>0</v>
      </c>
      <c r="H76" s="4">
        <v>0</v>
      </c>
      <c r="I76" s="22">
        <f t="shared" si="1"/>
        <v>0</v>
      </c>
      <c r="J76" s="22">
        <f t="shared" si="2"/>
        <v>0</v>
      </c>
      <c r="K76" s="22">
        <f t="shared" si="3"/>
        <v>0</v>
      </c>
      <c r="L76" s="22">
        <f t="shared" si="4"/>
        <v>0</v>
      </c>
      <c r="M76" s="22">
        <f t="shared" si="5"/>
        <v>0</v>
      </c>
      <c r="N76" s="23">
        <f t="shared" si="6"/>
        <v>0</v>
      </c>
    </row>
    <row r="77" spans="1:14" s="20" customFormat="1" ht="165.75" customHeight="1" x14ac:dyDescent="0.25">
      <c r="A77" s="34">
        <v>58</v>
      </c>
      <c r="B77" s="36" t="s">
        <v>98</v>
      </c>
      <c r="C77" s="37">
        <v>1</v>
      </c>
      <c r="D77" s="37" t="s">
        <v>41</v>
      </c>
      <c r="E77" s="39">
        <v>0</v>
      </c>
      <c r="F77" s="4">
        <v>0</v>
      </c>
      <c r="G77" s="22">
        <f t="shared" si="0"/>
        <v>0</v>
      </c>
      <c r="H77" s="4">
        <v>0</v>
      </c>
      <c r="I77" s="22">
        <f t="shared" si="1"/>
        <v>0</v>
      </c>
      <c r="J77" s="22">
        <f t="shared" si="2"/>
        <v>0</v>
      </c>
      <c r="K77" s="22">
        <f t="shared" si="3"/>
        <v>0</v>
      </c>
      <c r="L77" s="22">
        <f t="shared" si="4"/>
        <v>0</v>
      </c>
      <c r="M77" s="22">
        <f t="shared" si="5"/>
        <v>0</v>
      </c>
      <c r="N77" s="23">
        <f t="shared" si="6"/>
        <v>0</v>
      </c>
    </row>
    <row r="78" spans="1:14" s="20" customFormat="1" ht="165.75" customHeight="1" x14ac:dyDescent="0.25">
      <c r="A78" s="34">
        <v>59</v>
      </c>
      <c r="B78" s="36" t="s">
        <v>99</v>
      </c>
      <c r="C78" s="37">
        <v>1</v>
      </c>
      <c r="D78" s="37" t="s">
        <v>41</v>
      </c>
      <c r="E78" s="39">
        <v>0</v>
      </c>
      <c r="F78" s="4">
        <v>0</v>
      </c>
      <c r="G78" s="22">
        <f t="shared" si="0"/>
        <v>0</v>
      </c>
      <c r="H78" s="4">
        <v>0</v>
      </c>
      <c r="I78" s="22">
        <f t="shared" si="1"/>
        <v>0</v>
      </c>
      <c r="J78" s="22">
        <f t="shared" si="2"/>
        <v>0</v>
      </c>
      <c r="K78" s="22">
        <f t="shared" si="3"/>
        <v>0</v>
      </c>
      <c r="L78" s="22">
        <f t="shared" si="4"/>
        <v>0</v>
      </c>
      <c r="M78" s="22">
        <f t="shared" si="5"/>
        <v>0</v>
      </c>
      <c r="N78" s="23">
        <f t="shared" si="6"/>
        <v>0</v>
      </c>
    </row>
    <row r="79" spans="1:14" s="20" customFormat="1" ht="165.75" customHeight="1" x14ac:dyDescent="0.25">
      <c r="A79" s="34">
        <v>60</v>
      </c>
      <c r="B79" s="36" t="s">
        <v>100</v>
      </c>
      <c r="C79" s="37">
        <v>1</v>
      </c>
      <c r="D79" s="37" t="s">
        <v>41</v>
      </c>
      <c r="E79" s="39">
        <v>0</v>
      </c>
      <c r="F79" s="4">
        <v>0</v>
      </c>
      <c r="G79" s="22">
        <f t="shared" si="0"/>
        <v>0</v>
      </c>
      <c r="H79" s="4">
        <v>0</v>
      </c>
      <c r="I79" s="22">
        <f t="shared" si="1"/>
        <v>0</v>
      </c>
      <c r="J79" s="22">
        <f t="shared" si="2"/>
        <v>0</v>
      </c>
      <c r="K79" s="22">
        <f t="shared" si="3"/>
        <v>0</v>
      </c>
      <c r="L79" s="22">
        <f t="shared" si="4"/>
        <v>0</v>
      </c>
      <c r="M79" s="22">
        <f t="shared" si="5"/>
        <v>0</v>
      </c>
      <c r="N79" s="23">
        <f t="shared" si="6"/>
        <v>0</v>
      </c>
    </row>
    <row r="80" spans="1:14" s="20" customFormat="1" ht="165.75" customHeight="1" x14ac:dyDescent="0.25">
      <c r="A80" s="34">
        <v>61</v>
      </c>
      <c r="B80" s="36" t="s">
        <v>101</v>
      </c>
      <c r="C80" s="37">
        <v>1</v>
      </c>
      <c r="D80" s="37" t="s">
        <v>41</v>
      </c>
      <c r="E80" s="39">
        <v>0</v>
      </c>
      <c r="F80" s="4">
        <v>0</v>
      </c>
      <c r="G80" s="22">
        <f t="shared" si="0"/>
        <v>0</v>
      </c>
      <c r="H80" s="4">
        <v>0</v>
      </c>
      <c r="I80" s="22">
        <f t="shared" si="1"/>
        <v>0</v>
      </c>
      <c r="J80" s="22">
        <f t="shared" si="2"/>
        <v>0</v>
      </c>
      <c r="K80" s="22">
        <f t="shared" si="3"/>
        <v>0</v>
      </c>
      <c r="L80" s="22">
        <f t="shared" si="4"/>
        <v>0</v>
      </c>
      <c r="M80" s="22">
        <f t="shared" si="5"/>
        <v>0</v>
      </c>
      <c r="N80" s="23">
        <f t="shared" si="6"/>
        <v>0</v>
      </c>
    </row>
    <row r="81" spans="1:14" s="20" customFormat="1" ht="165.75" customHeight="1" x14ac:dyDescent="0.25">
      <c r="A81" s="34">
        <v>62</v>
      </c>
      <c r="B81" s="36" t="s">
        <v>102</v>
      </c>
      <c r="C81" s="37">
        <v>1</v>
      </c>
      <c r="D81" s="37" t="s">
        <v>41</v>
      </c>
      <c r="E81" s="39">
        <v>0</v>
      </c>
      <c r="F81" s="4">
        <v>0</v>
      </c>
      <c r="G81" s="22">
        <f t="shared" si="0"/>
        <v>0</v>
      </c>
      <c r="H81" s="4">
        <v>0</v>
      </c>
      <c r="I81" s="22">
        <f t="shared" si="1"/>
        <v>0</v>
      </c>
      <c r="J81" s="22">
        <f t="shared" si="2"/>
        <v>0</v>
      </c>
      <c r="K81" s="22">
        <f t="shared" si="3"/>
        <v>0</v>
      </c>
      <c r="L81" s="22">
        <f t="shared" si="4"/>
        <v>0</v>
      </c>
      <c r="M81" s="22">
        <f t="shared" si="5"/>
        <v>0</v>
      </c>
      <c r="N81" s="23">
        <f t="shared" si="6"/>
        <v>0</v>
      </c>
    </row>
    <row r="82" spans="1:14" s="20" customFormat="1" ht="165.75" customHeight="1" x14ac:dyDescent="0.25">
      <c r="A82" s="34">
        <v>63</v>
      </c>
      <c r="B82" s="36" t="s">
        <v>103</v>
      </c>
      <c r="C82" s="37">
        <v>1</v>
      </c>
      <c r="D82" s="37" t="s">
        <v>41</v>
      </c>
      <c r="E82" s="39">
        <v>0</v>
      </c>
      <c r="F82" s="4">
        <v>0</v>
      </c>
      <c r="G82" s="22">
        <f t="shared" si="0"/>
        <v>0</v>
      </c>
      <c r="H82" s="4">
        <v>0</v>
      </c>
      <c r="I82" s="22">
        <f t="shared" si="1"/>
        <v>0</v>
      </c>
      <c r="J82" s="22">
        <f t="shared" si="2"/>
        <v>0</v>
      </c>
      <c r="K82" s="22">
        <f t="shared" si="3"/>
        <v>0</v>
      </c>
      <c r="L82" s="22">
        <f t="shared" si="4"/>
        <v>0</v>
      </c>
      <c r="M82" s="22">
        <f t="shared" si="5"/>
        <v>0</v>
      </c>
      <c r="N82" s="23">
        <f t="shared" si="6"/>
        <v>0</v>
      </c>
    </row>
    <row r="83" spans="1:14" s="20" customFormat="1" ht="165.75" customHeight="1" x14ac:dyDescent="0.25">
      <c r="A83" s="34">
        <v>64</v>
      </c>
      <c r="B83" s="36" t="s">
        <v>104</v>
      </c>
      <c r="C83" s="37">
        <v>1</v>
      </c>
      <c r="D83" s="37" t="s">
        <v>41</v>
      </c>
      <c r="E83" s="39">
        <v>0</v>
      </c>
      <c r="F83" s="4">
        <v>0</v>
      </c>
      <c r="G83" s="22">
        <f t="shared" si="0"/>
        <v>0</v>
      </c>
      <c r="H83" s="4">
        <v>0</v>
      </c>
      <c r="I83" s="22">
        <f t="shared" si="1"/>
        <v>0</v>
      </c>
      <c r="J83" s="22">
        <f t="shared" si="2"/>
        <v>0</v>
      </c>
      <c r="K83" s="22">
        <f t="shared" si="3"/>
        <v>0</v>
      </c>
      <c r="L83" s="22">
        <f t="shared" si="4"/>
        <v>0</v>
      </c>
      <c r="M83" s="22">
        <f t="shared" si="5"/>
        <v>0</v>
      </c>
      <c r="N83" s="23">
        <f t="shared" si="6"/>
        <v>0</v>
      </c>
    </row>
    <row r="84" spans="1:14" s="20" customFormat="1" ht="165.75" customHeight="1" x14ac:dyDescent="0.25">
      <c r="A84" s="34">
        <v>65</v>
      </c>
      <c r="B84" s="36" t="s">
        <v>105</v>
      </c>
      <c r="C84" s="37">
        <v>1</v>
      </c>
      <c r="D84" s="37" t="s">
        <v>41</v>
      </c>
      <c r="E84" s="39">
        <v>0</v>
      </c>
      <c r="F84" s="4">
        <v>0</v>
      </c>
      <c r="G84" s="22">
        <f t="shared" si="0"/>
        <v>0</v>
      </c>
      <c r="H84" s="4">
        <v>0</v>
      </c>
      <c r="I84" s="22">
        <f t="shared" si="1"/>
        <v>0</v>
      </c>
      <c r="J84" s="22">
        <f t="shared" si="2"/>
        <v>0</v>
      </c>
      <c r="K84" s="22">
        <f t="shared" si="3"/>
        <v>0</v>
      </c>
      <c r="L84" s="22">
        <f t="shared" si="4"/>
        <v>0</v>
      </c>
      <c r="M84" s="22">
        <f t="shared" si="5"/>
        <v>0</v>
      </c>
      <c r="N84" s="23">
        <f t="shared" si="6"/>
        <v>0</v>
      </c>
    </row>
    <row r="85" spans="1:14" s="20" customFormat="1" ht="165.75" customHeight="1" x14ac:dyDescent="0.25">
      <c r="A85" s="34">
        <v>66</v>
      </c>
      <c r="B85" s="36" t="s">
        <v>106</v>
      </c>
      <c r="C85" s="37">
        <v>1</v>
      </c>
      <c r="D85" s="37" t="s">
        <v>41</v>
      </c>
      <c r="E85" s="39">
        <v>0</v>
      </c>
      <c r="F85" s="4">
        <v>0</v>
      </c>
      <c r="G85" s="22">
        <f t="shared" si="0"/>
        <v>0</v>
      </c>
      <c r="H85" s="4">
        <v>0</v>
      </c>
      <c r="I85" s="22">
        <f t="shared" si="1"/>
        <v>0</v>
      </c>
      <c r="J85" s="22">
        <f t="shared" si="2"/>
        <v>0</v>
      </c>
      <c r="K85" s="22">
        <f t="shared" si="3"/>
        <v>0</v>
      </c>
      <c r="L85" s="22">
        <f t="shared" si="4"/>
        <v>0</v>
      </c>
      <c r="M85" s="22">
        <f t="shared" si="5"/>
        <v>0</v>
      </c>
      <c r="N85" s="23">
        <f t="shared" si="6"/>
        <v>0</v>
      </c>
    </row>
    <row r="86" spans="1:14" s="20" customFormat="1" ht="165.75" customHeight="1" x14ac:dyDescent="0.25">
      <c r="A86" s="34">
        <v>67</v>
      </c>
      <c r="B86" s="36" t="s">
        <v>107</v>
      </c>
      <c r="C86" s="37">
        <v>1</v>
      </c>
      <c r="D86" s="37" t="s">
        <v>41</v>
      </c>
      <c r="E86" s="39">
        <v>0</v>
      </c>
      <c r="F86" s="4">
        <v>0</v>
      </c>
      <c r="G86" s="22">
        <f t="shared" ref="G86:G149" si="7">+ROUND(E86*F86,0)</f>
        <v>0</v>
      </c>
      <c r="H86" s="4">
        <v>0</v>
      </c>
      <c r="I86" s="22">
        <f t="shared" ref="I86:I149" si="8">ROUND(E86*H86,0)</f>
        <v>0</v>
      </c>
      <c r="J86" s="22">
        <f t="shared" ref="J86:J149" si="9">ROUND(E86+G86+I86,0)</f>
        <v>0</v>
      </c>
      <c r="K86" s="22">
        <f t="shared" ref="K86:K149" si="10">ROUND(E86*C86,0)</f>
        <v>0</v>
      </c>
      <c r="L86" s="22">
        <f t="shared" ref="L86:L149" si="11">ROUND(K86*F86,0)</f>
        <v>0</v>
      </c>
      <c r="M86" s="22">
        <f t="shared" ref="M86:M149" si="12">ROUND(K86*H86,0)</f>
        <v>0</v>
      </c>
      <c r="N86" s="23">
        <f t="shared" ref="N86:N149" si="13">ROUND(K86+M86+L86,0)</f>
        <v>0</v>
      </c>
    </row>
    <row r="87" spans="1:14" s="20" customFormat="1" ht="165.75" customHeight="1" x14ac:dyDescent="0.25">
      <c r="A87" s="34">
        <v>68</v>
      </c>
      <c r="B87" s="36" t="s">
        <v>108</v>
      </c>
      <c r="C87" s="37">
        <v>1</v>
      </c>
      <c r="D87" s="37" t="s">
        <v>41</v>
      </c>
      <c r="E87" s="39">
        <v>0</v>
      </c>
      <c r="F87" s="4">
        <v>0</v>
      </c>
      <c r="G87" s="22">
        <f t="shared" si="7"/>
        <v>0</v>
      </c>
      <c r="H87" s="4">
        <v>0</v>
      </c>
      <c r="I87" s="22">
        <f t="shared" si="8"/>
        <v>0</v>
      </c>
      <c r="J87" s="22">
        <f t="shared" si="9"/>
        <v>0</v>
      </c>
      <c r="K87" s="22">
        <f t="shared" si="10"/>
        <v>0</v>
      </c>
      <c r="L87" s="22">
        <f t="shared" si="11"/>
        <v>0</v>
      </c>
      <c r="M87" s="22">
        <f t="shared" si="12"/>
        <v>0</v>
      </c>
      <c r="N87" s="23">
        <f t="shared" si="13"/>
        <v>0</v>
      </c>
    </row>
    <row r="88" spans="1:14" s="20" customFormat="1" ht="165.75" customHeight="1" x14ac:dyDescent="0.25">
      <c r="A88" s="34">
        <v>69</v>
      </c>
      <c r="B88" s="36" t="s">
        <v>109</v>
      </c>
      <c r="C88" s="37">
        <v>1</v>
      </c>
      <c r="D88" s="37" t="s">
        <v>41</v>
      </c>
      <c r="E88" s="39">
        <v>0</v>
      </c>
      <c r="F88" s="4">
        <v>0</v>
      </c>
      <c r="G88" s="22">
        <f t="shared" si="7"/>
        <v>0</v>
      </c>
      <c r="H88" s="4">
        <v>0</v>
      </c>
      <c r="I88" s="22">
        <f t="shared" si="8"/>
        <v>0</v>
      </c>
      <c r="J88" s="22">
        <f t="shared" si="9"/>
        <v>0</v>
      </c>
      <c r="K88" s="22">
        <f t="shared" si="10"/>
        <v>0</v>
      </c>
      <c r="L88" s="22">
        <f t="shared" si="11"/>
        <v>0</v>
      </c>
      <c r="M88" s="22">
        <f t="shared" si="12"/>
        <v>0</v>
      </c>
      <c r="N88" s="23">
        <f t="shared" si="13"/>
        <v>0</v>
      </c>
    </row>
    <row r="89" spans="1:14" s="20" customFormat="1" ht="165.75" customHeight="1" x14ac:dyDescent="0.25">
      <c r="A89" s="34">
        <v>70</v>
      </c>
      <c r="B89" s="36" t="s">
        <v>110</v>
      </c>
      <c r="C89" s="37">
        <v>1</v>
      </c>
      <c r="D89" s="37" t="s">
        <v>41</v>
      </c>
      <c r="E89" s="39">
        <v>0</v>
      </c>
      <c r="F89" s="4">
        <v>0</v>
      </c>
      <c r="G89" s="22">
        <f t="shared" si="7"/>
        <v>0</v>
      </c>
      <c r="H89" s="4">
        <v>0</v>
      </c>
      <c r="I89" s="22">
        <f t="shared" si="8"/>
        <v>0</v>
      </c>
      <c r="J89" s="22">
        <f t="shared" si="9"/>
        <v>0</v>
      </c>
      <c r="K89" s="22">
        <f t="shared" si="10"/>
        <v>0</v>
      </c>
      <c r="L89" s="22">
        <f t="shared" si="11"/>
        <v>0</v>
      </c>
      <c r="M89" s="22">
        <f t="shared" si="12"/>
        <v>0</v>
      </c>
      <c r="N89" s="23">
        <f t="shared" si="13"/>
        <v>0</v>
      </c>
    </row>
    <row r="90" spans="1:14" s="20" customFormat="1" ht="165.75" customHeight="1" x14ac:dyDescent="0.25">
      <c r="A90" s="34">
        <v>71</v>
      </c>
      <c r="B90" s="36" t="s">
        <v>111</v>
      </c>
      <c r="C90" s="37">
        <v>1</v>
      </c>
      <c r="D90" s="37" t="s">
        <v>41</v>
      </c>
      <c r="E90" s="39">
        <v>0</v>
      </c>
      <c r="F90" s="4">
        <v>0</v>
      </c>
      <c r="G90" s="22">
        <f t="shared" si="7"/>
        <v>0</v>
      </c>
      <c r="H90" s="4">
        <v>0</v>
      </c>
      <c r="I90" s="22">
        <f t="shared" si="8"/>
        <v>0</v>
      </c>
      <c r="J90" s="22">
        <f t="shared" si="9"/>
        <v>0</v>
      </c>
      <c r="K90" s="22">
        <f t="shared" si="10"/>
        <v>0</v>
      </c>
      <c r="L90" s="22">
        <f t="shared" si="11"/>
        <v>0</v>
      </c>
      <c r="M90" s="22">
        <f t="shared" si="12"/>
        <v>0</v>
      </c>
      <c r="N90" s="23">
        <f t="shared" si="13"/>
        <v>0</v>
      </c>
    </row>
    <row r="91" spans="1:14" s="20" customFormat="1" ht="165.75" customHeight="1" x14ac:dyDescent="0.25">
      <c r="A91" s="34">
        <v>72</v>
      </c>
      <c r="B91" s="36" t="s">
        <v>112</v>
      </c>
      <c r="C91" s="37">
        <v>1</v>
      </c>
      <c r="D91" s="37" t="s">
        <v>41</v>
      </c>
      <c r="E91" s="39">
        <v>0</v>
      </c>
      <c r="F91" s="4">
        <v>0</v>
      </c>
      <c r="G91" s="22">
        <f t="shared" si="7"/>
        <v>0</v>
      </c>
      <c r="H91" s="4">
        <v>0</v>
      </c>
      <c r="I91" s="22">
        <f t="shared" si="8"/>
        <v>0</v>
      </c>
      <c r="J91" s="22">
        <f t="shared" si="9"/>
        <v>0</v>
      </c>
      <c r="K91" s="22">
        <f t="shared" si="10"/>
        <v>0</v>
      </c>
      <c r="L91" s="22">
        <f t="shared" si="11"/>
        <v>0</v>
      </c>
      <c r="M91" s="22">
        <f t="shared" si="12"/>
        <v>0</v>
      </c>
      <c r="N91" s="23">
        <f t="shared" si="13"/>
        <v>0</v>
      </c>
    </row>
    <row r="92" spans="1:14" s="20" customFormat="1" ht="165.75" customHeight="1" x14ac:dyDescent="0.25">
      <c r="A92" s="34">
        <v>73</v>
      </c>
      <c r="B92" s="36" t="s">
        <v>113</v>
      </c>
      <c r="C92" s="37">
        <v>1</v>
      </c>
      <c r="D92" s="37" t="s">
        <v>41</v>
      </c>
      <c r="E92" s="39">
        <v>0</v>
      </c>
      <c r="F92" s="4">
        <v>0</v>
      </c>
      <c r="G92" s="22">
        <f t="shared" si="7"/>
        <v>0</v>
      </c>
      <c r="H92" s="4">
        <v>0</v>
      </c>
      <c r="I92" s="22">
        <f t="shared" si="8"/>
        <v>0</v>
      </c>
      <c r="J92" s="22">
        <f t="shared" si="9"/>
        <v>0</v>
      </c>
      <c r="K92" s="22">
        <f t="shared" si="10"/>
        <v>0</v>
      </c>
      <c r="L92" s="22">
        <f t="shared" si="11"/>
        <v>0</v>
      </c>
      <c r="M92" s="22">
        <f t="shared" si="12"/>
        <v>0</v>
      </c>
      <c r="N92" s="23">
        <f t="shared" si="13"/>
        <v>0</v>
      </c>
    </row>
    <row r="93" spans="1:14" s="20" customFormat="1" ht="165.75" customHeight="1" x14ac:dyDescent="0.25">
      <c r="A93" s="34">
        <v>74</v>
      </c>
      <c r="B93" s="36" t="s">
        <v>114</v>
      </c>
      <c r="C93" s="37">
        <v>1</v>
      </c>
      <c r="D93" s="37" t="s">
        <v>41</v>
      </c>
      <c r="E93" s="39">
        <v>0</v>
      </c>
      <c r="F93" s="4">
        <v>0</v>
      </c>
      <c r="G93" s="22">
        <f t="shared" si="7"/>
        <v>0</v>
      </c>
      <c r="H93" s="4">
        <v>0</v>
      </c>
      <c r="I93" s="22">
        <f t="shared" si="8"/>
        <v>0</v>
      </c>
      <c r="J93" s="22">
        <f t="shared" si="9"/>
        <v>0</v>
      </c>
      <c r="K93" s="22">
        <f t="shared" si="10"/>
        <v>0</v>
      </c>
      <c r="L93" s="22">
        <f t="shared" si="11"/>
        <v>0</v>
      </c>
      <c r="M93" s="22">
        <f t="shared" si="12"/>
        <v>0</v>
      </c>
      <c r="N93" s="23">
        <f t="shared" si="13"/>
        <v>0</v>
      </c>
    </row>
    <row r="94" spans="1:14" s="20" customFormat="1" ht="165.75" customHeight="1" x14ac:dyDescent="0.25">
      <c r="A94" s="34">
        <v>75</v>
      </c>
      <c r="B94" s="36" t="s">
        <v>115</v>
      </c>
      <c r="C94" s="37">
        <v>1</v>
      </c>
      <c r="D94" s="37" t="s">
        <v>41</v>
      </c>
      <c r="E94" s="39">
        <v>0</v>
      </c>
      <c r="F94" s="4">
        <v>0</v>
      </c>
      <c r="G94" s="22">
        <f t="shared" si="7"/>
        <v>0</v>
      </c>
      <c r="H94" s="4">
        <v>0</v>
      </c>
      <c r="I94" s="22">
        <f t="shared" si="8"/>
        <v>0</v>
      </c>
      <c r="J94" s="22">
        <f t="shared" si="9"/>
        <v>0</v>
      </c>
      <c r="K94" s="22">
        <f t="shared" si="10"/>
        <v>0</v>
      </c>
      <c r="L94" s="22">
        <f t="shared" si="11"/>
        <v>0</v>
      </c>
      <c r="M94" s="22">
        <f t="shared" si="12"/>
        <v>0</v>
      </c>
      <c r="N94" s="23">
        <f t="shared" si="13"/>
        <v>0</v>
      </c>
    </row>
    <row r="95" spans="1:14" s="20" customFormat="1" ht="165.75" customHeight="1" x14ac:dyDescent="0.25">
      <c r="A95" s="34">
        <v>76</v>
      </c>
      <c r="B95" s="36" t="s">
        <v>116</v>
      </c>
      <c r="C95" s="37">
        <v>1</v>
      </c>
      <c r="D95" s="37" t="s">
        <v>41</v>
      </c>
      <c r="E95" s="39">
        <v>0</v>
      </c>
      <c r="F95" s="4">
        <v>0</v>
      </c>
      <c r="G95" s="22">
        <f t="shared" si="7"/>
        <v>0</v>
      </c>
      <c r="H95" s="4">
        <v>0</v>
      </c>
      <c r="I95" s="22">
        <f t="shared" si="8"/>
        <v>0</v>
      </c>
      <c r="J95" s="22">
        <f t="shared" si="9"/>
        <v>0</v>
      </c>
      <c r="K95" s="22">
        <f t="shared" si="10"/>
        <v>0</v>
      </c>
      <c r="L95" s="22">
        <f t="shared" si="11"/>
        <v>0</v>
      </c>
      <c r="M95" s="22">
        <f t="shared" si="12"/>
        <v>0</v>
      </c>
      <c r="N95" s="23">
        <f t="shared" si="13"/>
        <v>0</v>
      </c>
    </row>
    <row r="96" spans="1:14" s="20" customFormat="1" ht="165.75" customHeight="1" x14ac:dyDescent="0.25">
      <c r="A96" s="34">
        <v>77</v>
      </c>
      <c r="B96" s="36" t="s">
        <v>117</v>
      </c>
      <c r="C96" s="37">
        <v>1</v>
      </c>
      <c r="D96" s="37" t="s">
        <v>41</v>
      </c>
      <c r="E96" s="39">
        <v>0</v>
      </c>
      <c r="F96" s="4">
        <v>0</v>
      </c>
      <c r="G96" s="22">
        <f t="shared" si="7"/>
        <v>0</v>
      </c>
      <c r="H96" s="4">
        <v>0</v>
      </c>
      <c r="I96" s="22">
        <f t="shared" si="8"/>
        <v>0</v>
      </c>
      <c r="J96" s="22">
        <f t="shared" si="9"/>
        <v>0</v>
      </c>
      <c r="K96" s="22">
        <f t="shared" si="10"/>
        <v>0</v>
      </c>
      <c r="L96" s="22">
        <f t="shared" si="11"/>
        <v>0</v>
      </c>
      <c r="M96" s="22">
        <f t="shared" si="12"/>
        <v>0</v>
      </c>
      <c r="N96" s="23">
        <f t="shared" si="13"/>
        <v>0</v>
      </c>
    </row>
    <row r="97" spans="1:14" s="20" customFormat="1" ht="165.75" customHeight="1" x14ac:dyDescent="0.25">
      <c r="A97" s="34">
        <v>78</v>
      </c>
      <c r="B97" s="36" t="s">
        <v>118</v>
      </c>
      <c r="C97" s="37">
        <v>1</v>
      </c>
      <c r="D97" s="37" t="s">
        <v>41</v>
      </c>
      <c r="E97" s="39">
        <v>0</v>
      </c>
      <c r="F97" s="4">
        <v>0</v>
      </c>
      <c r="G97" s="22">
        <f t="shared" si="7"/>
        <v>0</v>
      </c>
      <c r="H97" s="4">
        <v>0</v>
      </c>
      <c r="I97" s="22">
        <f t="shared" si="8"/>
        <v>0</v>
      </c>
      <c r="J97" s="22">
        <f t="shared" si="9"/>
        <v>0</v>
      </c>
      <c r="K97" s="22">
        <f t="shared" si="10"/>
        <v>0</v>
      </c>
      <c r="L97" s="22">
        <f t="shared" si="11"/>
        <v>0</v>
      </c>
      <c r="M97" s="22">
        <f t="shared" si="12"/>
        <v>0</v>
      </c>
      <c r="N97" s="23">
        <f t="shared" si="13"/>
        <v>0</v>
      </c>
    </row>
    <row r="98" spans="1:14" s="20" customFormat="1" ht="165.75" customHeight="1" x14ac:dyDescent="0.25">
      <c r="A98" s="34">
        <v>79</v>
      </c>
      <c r="B98" s="36" t="s">
        <v>119</v>
      </c>
      <c r="C98" s="37">
        <v>1</v>
      </c>
      <c r="D98" s="37" t="s">
        <v>41</v>
      </c>
      <c r="E98" s="39">
        <v>0</v>
      </c>
      <c r="F98" s="4">
        <v>0</v>
      </c>
      <c r="G98" s="22">
        <f t="shared" si="7"/>
        <v>0</v>
      </c>
      <c r="H98" s="4">
        <v>0</v>
      </c>
      <c r="I98" s="22">
        <f t="shared" si="8"/>
        <v>0</v>
      </c>
      <c r="J98" s="22">
        <f t="shared" si="9"/>
        <v>0</v>
      </c>
      <c r="K98" s="22">
        <f t="shared" si="10"/>
        <v>0</v>
      </c>
      <c r="L98" s="22">
        <f t="shared" si="11"/>
        <v>0</v>
      </c>
      <c r="M98" s="22">
        <f t="shared" si="12"/>
        <v>0</v>
      </c>
      <c r="N98" s="23">
        <f t="shared" si="13"/>
        <v>0</v>
      </c>
    </row>
    <row r="99" spans="1:14" s="20" customFormat="1" ht="165.75" customHeight="1" x14ac:dyDescent="0.25">
      <c r="A99" s="34">
        <v>80</v>
      </c>
      <c r="B99" s="36" t="s">
        <v>120</v>
      </c>
      <c r="C99" s="37">
        <v>1</v>
      </c>
      <c r="D99" s="37" t="s">
        <v>41</v>
      </c>
      <c r="E99" s="39">
        <v>0</v>
      </c>
      <c r="F99" s="4">
        <v>0</v>
      </c>
      <c r="G99" s="22">
        <f t="shared" si="7"/>
        <v>0</v>
      </c>
      <c r="H99" s="4">
        <v>0</v>
      </c>
      <c r="I99" s="22">
        <f t="shared" si="8"/>
        <v>0</v>
      </c>
      <c r="J99" s="22">
        <f t="shared" si="9"/>
        <v>0</v>
      </c>
      <c r="K99" s="22">
        <f t="shared" si="10"/>
        <v>0</v>
      </c>
      <c r="L99" s="22">
        <f t="shared" si="11"/>
        <v>0</v>
      </c>
      <c r="M99" s="22">
        <f t="shared" si="12"/>
        <v>0</v>
      </c>
      <c r="N99" s="23">
        <f t="shared" si="13"/>
        <v>0</v>
      </c>
    </row>
    <row r="100" spans="1:14" s="20" customFormat="1" ht="165.75" customHeight="1" x14ac:dyDescent="0.25">
      <c r="A100" s="34">
        <v>81</v>
      </c>
      <c r="B100" s="36" t="s">
        <v>121</v>
      </c>
      <c r="C100" s="37">
        <v>1</v>
      </c>
      <c r="D100" s="37" t="s">
        <v>41</v>
      </c>
      <c r="E100" s="39">
        <v>0</v>
      </c>
      <c r="F100" s="4">
        <v>0</v>
      </c>
      <c r="G100" s="22">
        <f t="shared" si="7"/>
        <v>0</v>
      </c>
      <c r="H100" s="4">
        <v>0</v>
      </c>
      <c r="I100" s="22">
        <f t="shared" si="8"/>
        <v>0</v>
      </c>
      <c r="J100" s="22">
        <f t="shared" si="9"/>
        <v>0</v>
      </c>
      <c r="K100" s="22">
        <f t="shared" si="10"/>
        <v>0</v>
      </c>
      <c r="L100" s="22">
        <f t="shared" si="11"/>
        <v>0</v>
      </c>
      <c r="M100" s="22">
        <f t="shared" si="12"/>
        <v>0</v>
      </c>
      <c r="N100" s="23">
        <f t="shared" si="13"/>
        <v>0</v>
      </c>
    </row>
    <row r="101" spans="1:14" s="20" customFormat="1" ht="165.75" customHeight="1" x14ac:dyDescent="0.25">
      <c r="A101" s="34">
        <v>82</v>
      </c>
      <c r="B101" s="36" t="s">
        <v>122</v>
      </c>
      <c r="C101" s="37">
        <v>1</v>
      </c>
      <c r="D101" s="37" t="s">
        <v>41</v>
      </c>
      <c r="E101" s="39">
        <v>0</v>
      </c>
      <c r="F101" s="4">
        <v>0</v>
      </c>
      <c r="G101" s="22">
        <f t="shared" si="7"/>
        <v>0</v>
      </c>
      <c r="H101" s="4">
        <v>0</v>
      </c>
      <c r="I101" s="22">
        <f t="shared" si="8"/>
        <v>0</v>
      </c>
      <c r="J101" s="22">
        <f t="shared" si="9"/>
        <v>0</v>
      </c>
      <c r="K101" s="22">
        <f t="shared" si="10"/>
        <v>0</v>
      </c>
      <c r="L101" s="22">
        <f t="shared" si="11"/>
        <v>0</v>
      </c>
      <c r="M101" s="22">
        <f t="shared" si="12"/>
        <v>0</v>
      </c>
      <c r="N101" s="23">
        <f t="shared" si="13"/>
        <v>0</v>
      </c>
    </row>
    <row r="102" spans="1:14" s="20" customFormat="1" ht="165.75" customHeight="1" x14ac:dyDescent="0.25">
      <c r="A102" s="34">
        <v>83</v>
      </c>
      <c r="B102" s="36" t="s">
        <v>123</v>
      </c>
      <c r="C102" s="37">
        <v>1</v>
      </c>
      <c r="D102" s="37" t="s">
        <v>41</v>
      </c>
      <c r="E102" s="39">
        <v>0</v>
      </c>
      <c r="F102" s="4">
        <v>0</v>
      </c>
      <c r="G102" s="22">
        <f t="shared" si="7"/>
        <v>0</v>
      </c>
      <c r="H102" s="4">
        <v>0</v>
      </c>
      <c r="I102" s="22">
        <f t="shared" si="8"/>
        <v>0</v>
      </c>
      <c r="J102" s="22">
        <f t="shared" si="9"/>
        <v>0</v>
      </c>
      <c r="K102" s="22">
        <f t="shared" si="10"/>
        <v>0</v>
      </c>
      <c r="L102" s="22">
        <f t="shared" si="11"/>
        <v>0</v>
      </c>
      <c r="M102" s="22">
        <f t="shared" si="12"/>
        <v>0</v>
      </c>
      <c r="N102" s="23">
        <f t="shared" si="13"/>
        <v>0</v>
      </c>
    </row>
    <row r="103" spans="1:14" s="20" customFormat="1" ht="165.75" customHeight="1" x14ac:dyDescent="0.25">
      <c r="A103" s="34">
        <v>84</v>
      </c>
      <c r="B103" s="36" t="s">
        <v>124</v>
      </c>
      <c r="C103" s="37">
        <v>1</v>
      </c>
      <c r="D103" s="37" t="s">
        <v>41</v>
      </c>
      <c r="E103" s="39">
        <v>0</v>
      </c>
      <c r="F103" s="4">
        <v>0</v>
      </c>
      <c r="G103" s="22">
        <f t="shared" si="7"/>
        <v>0</v>
      </c>
      <c r="H103" s="4">
        <v>0</v>
      </c>
      <c r="I103" s="22">
        <f t="shared" si="8"/>
        <v>0</v>
      </c>
      <c r="J103" s="22">
        <f t="shared" si="9"/>
        <v>0</v>
      </c>
      <c r="K103" s="22">
        <f t="shared" si="10"/>
        <v>0</v>
      </c>
      <c r="L103" s="22">
        <f t="shared" si="11"/>
        <v>0</v>
      </c>
      <c r="M103" s="22">
        <f t="shared" si="12"/>
        <v>0</v>
      </c>
      <c r="N103" s="23">
        <f t="shared" si="13"/>
        <v>0</v>
      </c>
    </row>
    <row r="104" spans="1:14" s="20" customFormat="1" ht="165.75" customHeight="1" x14ac:dyDescent="0.25">
      <c r="A104" s="34">
        <v>85</v>
      </c>
      <c r="B104" s="36" t="s">
        <v>125</v>
      </c>
      <c r="C104" s="37">
        <v>1</v>
      </c>
      <c r="D104" s="37" t="s">
        <v>41</v>
      </c>
      <c r="E104" s="39">
        <v>0</v>
      </c>
      <c r="F104" s="4">
        <v>0</v>
      </c>
      <c r="G104" s="22">
        <f t="shared" si="7"/>
        <v>0</v>
      </c>
      <c r="H104" s="4">
        <v>0</v>
      </c>
      <c r="I104" s="22">
        <f t="shared" si="8"/>
        <v>0</v>
      </c>
      <c r="J104" s="22">
        <f t="shared" si="9"/>
        <v>0</v>
      </c>
      <c r="K104" s="22">
        <f t="shared" si="10"/>
        <v>0</v>
      </c>
      <c r="L104" s="22">
        <f t="shared" si="11"/>
        <v>0</v>
      </c>
      <c r="M104" s="22">
        <f t="shared" si="12"/>
        <v>0</v>
      </c>
      <c r="N104" s="23">
        <f t="shared" si="13"/>
        <v>0</v>
      </c>
    </row>
    <row r="105" spans="1:14" s="20" customFormat="1" ht="165.75" customHeight="1" x14ac:dyDescent="0.25">
      <c r="A105" s="34">
        <v>86</v>
      </c>
      <c r="B105" s="36" t="s">
        <v>126</v>
      </c>
      <c r="C105" s="37">
        <v>1</v>
      </c>
      <c r="D105" s="37" t="s">
        <v>41</v>
      </c>
      <c r="E105" s="39">
        <v>0</v>
      </c>
      <c r="F105" s="4">
        <v>0</v>
      </c>
      <c r="G105" s="22">
        <f t="shared" si="7"/>
        <v>0</v>
      </c>
      <c r="H105" s="4">
        <v>0</v>
      </c>
      <c r="I105" s="22">
        <f t="shared" si="8"/>
        <v>0</v>
      </c>
      <c r="J105" s="22">
        <f t="shared" si="9"/>
        <v>0</v>
      </c>
      <c r="K105" s="22">
        <f t="shared" si="10"/>
        <v>0</v>
      </c>
      <c r="L105" s="22">
        <f t="shared" si="11"/>
        <v>0</v>
      </c>
      <c r="M105" s="22">
        <f t="shared" si="12"/>
        <v>0</v>
      </c>
      <c r="N105" s="23">
        <f t="shared" si="13"/>
        <v>0</v>
      </c>
    </row>
    <row r="106" spans="1:14" s="20" customFormat="1" ht="165.75" customHeight="1" x14ac:dyDescent="0.25">
      <c r="A106" s="34">
        <v>87</v>
      </c>
      <c r="B106" s="36" t="s">
        <v>127</v>
      </c>
      <c r="C106" s="37">
        <v>1</v>
      </c>
      <c r="D106" s="37" t="s">
        <v>41</v>
      </c>
      <c r="E106" s="39">
        <v>0</v>
      </c>
      <c r="F106" s="4">
        <v>0</v>
      </c>
      <c r="G106" s="22">
        <f t="shared" si="7"/>
        <v>0</v>
      </c>
      <c r="H106" s="4">
        <v>0</v>
      </c>
      <c r="I106" s="22">
        <f t="shared" si="8"/>
        <v>0</v>
      </c>
      <c r="J106" s="22">
        <f t="shared" si="9"/>
        <v>0</v>
      </c>
      <c r="K106" s="22">
        <f t="shared" si="10"/>
        <v>0</v>
      </c>
      <c r="L106" s="22">
        <f t="shared" si="11"/>
        <v>0</v>
      </c>
      <c r="M106" s="22">
        <f t="shared" si="12"/>
        <v>0</v>
      </c>
      <c r="N106" s="23">
        <f t="shared" si="13"/>
        <v>0</v>
      </c>
    </row>
    <row r="107" spans="1:14" s="20" customFormat="1" ht="165.75" customHeight="1" x14ac:dyDescent="0.25">
      <c r="A107" s="34">
        <v>88</v>
      </c>
      <c r="B107" s="36" t="s">
        <v>128</v>
      </c>
      <c r="C107" s="37">
        <v>1</v>
      </c>
      <c r="D107" s="37" t="s">
        <v>41</v>
      </c>
      <c r="E107" s="39">
        <v>0</v>
      </c>
      <c r="F107" s="4">
        <v>0</v>
      </c>
      <c r="G107" s="22">
        <f t="shared" si="7"/>
        <v>0</v>
      </c>
      <c r="H107" s="4">
        <v>0</v>
      </c>
      <c r="I107" s="22">
        <f t="shared" si="8"/>
        <v>0</v>
      </c>
      <c r="J107" s="22">
        <f t="shared" si="9"/>
        <v>0</v>
      </c>
      <c r="K107" s="22">
        <f t="shared" si="10"/>
        <v>0</v>
      </c>
      <c r="L107" s="22">
        <f t="shared" si="11"/>
        <v>0</v>
      </c>
      <c r="M107" s="22">
        <f t="shared" si="12"/>
        <v>0</v>
      </c>
      <c r="N107" s="23">
        <f t="shared" si="13"/>
        <v>0</v>
      </c>
    </row>
    <row r="108" spans="1:14" s="20" customFormat="1" ht="165.75" customHeight="1" x14ac:dyDescent="0.25">
      <c r="A108" s="34">
        <v>89</v>
      </c>
      <c r="B108" s="36" t="s">
        <v>129</v>
      </c>
      <c r="C108" s="37">
        <v>1</v>
      </c>
      <c r="D108" s="37" t="s">
        <v>41</v>
      </c>
      <c r="E108" s="39">
        <v>0</v>
      </c>
      <c r="F108" s="4">
        <v>0</v>
      </c>
      <c r="G108" s="22">
        <f t="shared" si="7"/>
        <v>0</v>
      </c>
      <c r="H108" s="4">
        <v>0</v>
      </c>
      <c r="I108" s="22">
        <f t="shared" si="8"/>
        <v>0</v>
      </c>
      <c r="J108" s="22">
        <f t="shared" si="9"/>
        <v>0</v>
      </c>
      <c r="K108" s="22">
        <f t="shared" si="10"/>
        <v>0</v>
      </c>
      <c r="L108" s="22">
        <f t="shared" si="11"/>
        <v>0</v>
      </c>
      <c r="M108" s="22">
        <f t="shared" si="12"/>
        <v>0</v>
      </c>
      <c r="N108" s="23">
        <f t="shared" si="13"/>
        <v>0</v>
      </c>
    </row>
    <row r="109" spans="1:14" s="20" customFormat="1" ht="165.75" customHeight="1" x14ac:dyDescent="0.25">
      <c r="A109" s="34">
        <v>90</v>
      </c>
      <c r="B109" s="36" t="s">
        <v>130</v>
      </c>
      <c r="C109" s="37">
        <v>1</v>
      </c>
      <c r="D109" s="37" t="s">
        <v>41</v>
      </c>
      <c r="E109" s="39">
        <v>0</v>
      </c>
      <c r="F109" s="4">
        <v>0</v>
      </c>
      <c r="G109" s="22">
        <f t="shared" si="7"/>
        <v>0</v>
      </c>
      <c r="H109" s="4">
        <v>0</v>
      </c>
      <c r="I109" s="22">
        <f t="shared" si="8"/>
        <v>0</v>
      </c>
      <c r="J109" s="22">
        <f t="shared" si="9"/>
        <v>0</v>
      </c>
      <c r="K109" s="22">
        <f t="shared" si="10"/>
        <v>0</v>
      </c>
      <c r="L109" s="22">
        <f t="shared" si="11"/>
        <v>0</v>
      </c>
      <c r="M109" s="22">
        <f t="shared" si="12"/>
        <v>0</v>
      </c>
      <c r="N109" s="23">
        <f t="shared" si="13"/>
        <v>0</v>
      </c>
    </row>
    <row r="110" spans="1:14" s="20" customFormat="1" ht="165.75" customHeight="1" x14ac:dyDescent="0.25">
      <c r="A110" s="34">
        <v>91</v>
      </c>
      <c r="B110" s="36" t="s">
        <v>131</v>
      </c>
      <c r="C110" s="37">
        <v>1</v>
      </c>
      <c r="D110" s="37" t="s">
        <v>41</v>
      </c>
      <c r="E110" s="39">
        <v>0</v>
      </c>
      <c r="F110" s="4">
        <v>0</v>
      </c>
      <c r="G110" s="22">
        <f t="shared" si="7"/>
        <v>0</v>
      </c>
      <c r="H110" s="4">
        <v>0</v>
      </c>
      <c r="I110" s="22">
        <f t="shared" si="8"/>
        <v>0</v>
      </c>
      <c r="J110" s="22">
        <f t="shared" si="9"/>
        <v>0</v>
      </c>
      <c r="K110" s="22">
        <f t="shared" si="10"/>
        <v>0</v>
      </c>
      <c r="L110" s="22">
        <f t="shared" si="11"/>
        <v>0</v>
      </c>
      <c r="M110" s="22">
        <f t="shared" si="12"/>
        <v>0</v>
      </c>
      <c r="N110" s="23">
        <f t="shared" si="13"/>
        <v>0</v>
      </c>
    </row>
    <row r="111" spans="1:14" s="20" customFormat="1" ht="165.75" customHeight="1" x14ac:dyDescent="0.25">
      <c r="A111" s="34">
        <v>92</v>
      </c>
      <c r="B111" s="36" t="s">
        <v>132</v>
      </c>
      <c r="C111" s="37">
        <v>1</v>
      </c>
      <c r="D111" s="37" t="s">
        <v>41</v>
      </c>
      <c r="E111" s="39">
        <v>0</v>
      </c>
      <c r="F111" s="4">
        <v>0</v>
      </c>
      <c r="G111" s="22">
        <f t="shared" si="7"/>
        <v>0</v>
      </c>
      <c r="H111" s="4">
        <v>0</v>
      </c>
      <c r="I111" s="22">
        <f t="shared" si="8"/>
        <v>0</v>
      </c>
      <c r="J111" s="22">
        <f t="shared" si="9"/>
        <v>0</v>
      </c>
      <c r="K111" s="22">
        <f t="shared" si="10"/>
        <v>0</v>
      </c>
      <c r="L111" s="22">
        <f t="shared" si="11"/>
        <v>0</v>
      </c>
      <c r="M111" s="22">
        <f t="shared" si="12"/>
        <v>0</v>
      </c>
      <c r="N111" s="23">
        <f t="shared" si="13"/>
        <v>0</v>
      </c>
    </row>
    <row r="112" spans="1:14" s="20" customFormat="1" ht="165.75" customHeight="1" x14ac:dyDescent="0.25">
      <c r="A112" s="34">
        <v>93</v>
      </c>
      <c r="B112" s="36" t="s">
        <v>133</v>
      </c>
      <c r="C112" s="37">
        <v>1</v>
      </c>
      <c r="D112" s="37" t="s">
        <v>41</v>
      </c>
      <c r="E112" s="39">
        <v>0</v>
      </c>
      <c r="F112" s="4">
        <v>0</v>
      </c>
      <c r="G112" s="22">
        <f t="shared" si="7"/>
        <v>0</v>
      </c>
      <c r="H112" s="4">
        <v>0</v>
      </c>
      <c r="I112" s="22">
        <f t="shared" si="8"/>
        <v>0</v>
      </c>
      <c r="J112" s="22">
        <f t="shared" si="9"/>
        <v>0</v>
      </c>
      <c r="K112" s="22">
        <f t="shared" si="10"/>
        <v>0</v>
      </c>
      <c r="L112" s="22">
        <f t="shared" si="11"/>
        <v>0</v>
      </c>
      <c r="M112" s="22">
        <f t="shared" si="12"/>
        <v>0</v>
      </c>
      <c r="N112" s="23">
        <f t="shared" si="13"/>
        <v>0</v>
      </c>
    </row>
    <row r="113" spans="1:14" s="20" customFormat="1" ht="165.75" customHeight="1" x14ac:dyDescent="0.25">
      <c r="A113" s="34">
        <v>94</v>
      </c>
      <c r="B113" s="36" t="s">
        <v>134</v>
      </c>
      <c r="C113" s="37">
        <v>1</v>
      </c>
      <c r="D113" s="37" t="s">
        <v>41</v>
      </c>
      <c r="E113" s="39">
        <v>0</v>
      </c>
      <c r="F113" s="4">
        <v>0</v>
      </c>
      <c r="G113" s="22">
        <f t="shared" si="7"/>
        <v>0</v>
      </c>
      <c r="H113" s="4">
        <v>0</v>
      </c>
      <c r="I113" s="22">
        <f t="shared" si="8"/>
        <v>0</v>
      </c>
      <c r="J113" s="22">
        <f t="shared" si="9"/>
        <v>0</v>
      </c>
      <c r="K113" s="22">
        <f t="shared" si="10"/>
        <v>0</v>
      </c>
      <c r="L113" s="22">
        <f t="shared" si="11"/>
        <v>0</v>
      </c>
      <c r="M113" s="22">
        <f t="shared" si="12"/>
        <v>0</v>
      </c>
      <c r="N113" s="23">
        <f t="shared" si="13"/>
        <v>0</v>
      </c>
    </row>
    <row r="114" spans="1:14" s="20" customFormat="1" ht="165.75" customHeight="1" x14ac:dyDescent="0.25">
      <c r="A114" s="34">
        <v>95</v>
      </c>
      <c r="B114" s="36" t="s">
        <v>135</v>
      </c>
      <c r="C114" s="37">
        <v>1</v>
      </c>
      <c r="D114" s="37" t="s">
        <v>41</v>
      </c>
      <c r="E114" s="39">
        <v>0</v>
      </c>
      <c r="F114" s="4">
        <v>0</v>
      </c>
      <c r="G114" s="22">
        <f t="shared" si="7"/>
        <v>0</v>
      </c>
      <c r="H114" s="4">
        <v>0</v>
      </c>
      <c r="I114" s="22">
        <f t="shared" si="8"/>
        <v>0</v>
      </c>
      <c r="J114" s="22">
        <f t="shared" si="9"/>
        <v>0</v>
      </c>
      <c r="K114" s="22">
        <f t="shared" si="10"/>
        <v>0</v>
      </c>
      <c r="L114" s="22">
        <f t="shared" si="11"/>
        <v>0</v>
      </c>
      <c r="M114" s="22">
        <f t="shared" si="12"/>
        <v>0</v>
      </c>
      <c r="N114" s="23">
        <f t="shared" si="13"/>
        <v>0</v>
      </c>
    </row>
    <row r="115" spans="1:14" s="20" customFormat="1" ht="165.75" customHeight="1" x14ac:dyDescent="0.25">
      <c r="A115" s="34">
        <v>96</v>
      </c>
      <c r="B115" s="36" t="s">
        <v>136</v>
      </c>
      <c r="C115" s="37">
        <v>1</v>
      </c>
      <c r="D115" s="37" t="s">
        <v>41</v>
      </c>
      <c r="E115" s="39">
        <v>0</v>
      </c>
      <c r="F115" s="4">
        <v>0</v>
      </c>
      <c r="G115" s="22">
        <f t="shared" si="7"/>
        <v>0</v>
      </c>
      <c r="H115" s="4">
        <v>0</v>
      </c>
      <c r="I115" s="22">
        <f t="shared" si="8"/>
        <v>0</v>
      </c>
      <c r="J115" s="22">
        <f t="shared" si="9"/>
        <v>0</v>
      </c>
      <c r="K115" s="22">
        <f t="shared" si="10"/>
        <v>0</v>
      </c>
      <c r="L115" s="22">
        <f t="shared" si="11"/>
        <v>0</v>
      </c>
      <c r="M115" s="22">
        <f t="shared" si="12"/>
        <v>0</v>
      </c>
      <c r="N115" s="23">
        <f t="shared" si="13"/>
        <v>0</v>
      </c>
    </row>
    <row r="116" spans="1:14" s="20" customFormat="1" ht="165.75" customHeight="1" x14ac:dyDescent="0.25">
      <c r="A116" s="34">
        <v>97</v>
      </c>
      <c r="B116" s="36" t="s">
        <v>137</v>
      </c>
      <c r="C116" s="37">
        <v>1</v>
      </c>
      <c r="D116" s="37" t="s">
        <v>41</v>
      </c>
      <c r="E116" s="39">
        <v>0</v>
      </c>
      <c r="F116" s="4">
        <v>0</v>
      </c>
      <c r="G116" s="22">
        <f t="shared" si="7"/>
        <v>0</v>
      </c>
      <c r="H116" s="4">
        <v>0</v>
      </c>
      <c r="I116" s="22">
        <f t="shared" si="8"/>
        <v>0</v>
      </c>
      <c r="J116" s="22">
        <f t="shared" si="9"/>
        <v>0</v>
      </c>
      <c r="K116" s="22">
        <f t="shared" si="10"/>
        <v>0</v>
      </c>
      <c r="L116" s="22">
        <f t="shared" si="11"/>
        <v>0</v>
      </c>
      <c r="M116" s="22">
        <f t="shared" si="12"/>
        <v>0</v>
      </c>
      <c r="N116" s="23">
        <f t="shared" si="13"/>
        <v>0</v>
      </c>
    </row>
    <row r="117" spans="1:14" s="20" customFormat="1" ht="165.75" customHeight="1" x14ac:dyDescent="0.25">
      <c r="A117" s="34">
        <v>98</v>
      </c>
      <c r="B117" s="36" t="s">
        <v>138</v>
      </c>
      <c r="C117" s="37">
        <v>1</v>
      </c>
      <c r="D117" s="37" t="s">
        <v>41</v>
      </c>
      <c r="E117" s="39">
        <v>0</v>
      </c>
      <c r="F117" s="4">
        <v>0</v>
      </c>
      <c r="G117" s="22">
        <f t="shared" si="7"/>
        <v>0</v>
      </c>
      <c r="H117" s="4">
        <v>0</v>
      </c>
      <c r="I117" s="22">
        <f t="shared" si="8"/>
        <v>0</v>
      </c>
      <c r="J117" s="22">
        <f t="shared" si="9"/>
        <v>0</v>
      </c>
      <c r="K117" s="22">
        <f t="shared" si="10"/>
        <v>0</v>
      </c>
      <c r="L117" s="22">
        <f t="shared" si="11"/>
        <v>0</v>
      </c>
      <c r="M117" s="22">
        <f t="shared" si="12"/>
        <v>0</v>
      </c>
      <c r="N117" s="23">
        <f t="shared" si="13"/>
        <v>0</v>
      </c>
    </row>
    <row r="118" spans="1:14" s="20" customFormat="1" ht="165.75" customHeight="1" x14ac:dyDescent="0.25">
      <c r="A118" s="34">
        <v>99</v>
      </c>
      <c r="B118" s="36" t="s">
        <v>139</v>
      </c>
      <c r="C118" s="37">
        <v>1</v>
      </c>
      <c r="D118" s="37" t="s">
        <v>41</v>
      </c>
      <c r="E118" s="39">
        <v>0</v>
      </c>
      <c r="F118" s="4">
        <v>0</v>
      </c>
      <c r="G118" s="22">
        <f t="shared" si="7"/>
        <v>0</v>
      </c>
      <c r="H118" s="4">
        <v>0</v>
      </c>
      <c r="I118" s="22">
        <f t="shared" si="8"/>
        <v>0</v>
      </c>
      <c r="J118" s="22">
        <f t="shared" si="9"/>
        <v>0</v>
      </c>
      <c r="K118" s="22">
        <f t="shared" si="10"/>
        <v>0</v>
      </c>
      <c r="L118" s="22">
        <f t="shared" si="11"/>
        <v>0</v>
      </c>
      <c r="M118" s="22">
        <f t="shared" si="12"/>
        <v>0</v>
      </c>
      <c r="N118" s="23">
        <f t="shared" si="13"/>
        <v>0</v>
      </c>
    </row>
    <row r="119" spans="1:14" s="20" customFormat="1" ht="165.75" customHeight="1" x14ac:dyDescent="0.25">
      <c r="A119" s="34">
        <v>100</v>
      </c>
      <c r="B119" s="36" t="s">
        <v>140</v>
      </c>
      <c r="C119" s="37">
        <v>1</v>
      </c>
      <c r="D119" s="37" t="s">
        <v>41</v>
      </c>
      <c r="E119" s="39">
        <v>0</v>
      </c>
      <c r="F119" s="4">
        <v>0</v>
      </c>
      <c r="G119" s="22">
        <f t="shared" si="7"/>
        <v>0</v>
      </c>
      <c r="H119" s="4">
        <v>0</v>
      </c>
      <c r="I119" s="22">
        <f t="shared" si="8"/>
        <v>0</v>
      </c>
      <c r="J119" s="22">
        <f t="shared" si="9"/>
        <v>0</v>
      </c>
      <c r="K119" s="22">
        <f t="shared" si="10"/>
        <v>0</v>
      </c>
      <c r="L119" s="22">
        <f t="shared" si="11"/>
        <v>0</v>
      </c>
      <c r="M119" s="22">
        <f t="shared" si="12"/>
        <v>0</v>
      </c>
      <c r="N119" s="23">
        <f t="shared" si="13"/>
        <v>0</v>
      </c>
    </row>
    <row r="120" spans="1:14" s="20" customFormat="1" ht="165.75" customHeight="1" x14ac:dyDescent="0.25">
      <c r="A120" s="34">
        <v>101</v>
      </c>
      <c r="B120" s="36" t="s">
        <v>141</v>
      </c>
      <c r="C120" s="37">
        <v>1</v>
      </c>
      <c r="D120" s="37" t="s">
        <v>41</v>
      </c>
      <c r="E120" s="39">
        <v>0</v>
      </c>
      <c r="F120" s="4">
        <v>0</v>
      </c>
      <c r="G120" s="22">
        <f t="shared" si="7"/>
        <v>0</v>
      </c>
      <c r="H120" s="4">
        <v>0</v>
      </c>
      <c r="I120" s="22">
        <f t="shared" si="8"/>
        <v>0</v>
      </c>
      <c r="J120" s="22">
        <f t="shared" si="9"/>
        <v>0</v>
      </c>
      <c r="K120" s="22">
        <f t="shared" si="10"/>
        <v>0</v>
      </c>
      <c r="L120" s="22">
        <f t="shared" si="11"/>
        <v>0</v>
      </c>
      <c r="M120" s="22">
        <f t="shared" si="12"/>
        <v>0</v>
      </c>
      <c r="N120" s="23">
        <f t="shared" si="13"/>
        <v>0</v>
      </c>
    </row>
    <row r="121" spans="1:14" s="20" customFormat="1" ht="165.75" customHeight="1" x14ac:dyDescent="0.25">
      <c r="A121" s="34">
        <v>102</v>
      </c>
      <c r="B121" s="36" t="s">
        <v>142</v>
      </c>
      <c r="C121" s="37">
        <v>1</v>
      </c>
      <c r="D121" s="37" t="s">
        <v>41</v>
      </c>
      <c r="E121" s="39">
        <v>0</v>
      </c>
      <c r="F121" s="4">
        <v>0</v>
      </c>
      <c r="G121" s="22">
        <f t="shared" si="7"/>
        <v>0</v>
      </c>
      <c r="H121" s="4">
        <v>0</v>
      </c>
      <c r="I121" s="22">
        <f t="shared" si="8"/>
        <v>0</v>
      </c>
      <c r="J121" s="22">
        <f t="shared" si="9"/>
        <v>0</v>
      </c>
      <c r="K121" s="22">
        <f t="shared" si="10"/>
        <v>0</v>
      </c>
      <c r="L121" s="22">
        <f t="shared" si="11"/>
        <v>0</v>
      </c>
      <c r="M121" s="22">
        <f t="shared" si="12"/>
        <v>0</v>
      </c>
      <c r="N121" s="23">
        <f t="shared" si="13"/>
        <v>0</v>
      </c>
    </row>
    <row r="122" spans="1:14" s="20" customFormat="1" ht="165.75" customHeight="1" x14ac:dyDescent="0.25">
      <c r="A122" s="34">
        <v>103</v>
      </c>
      <c r="B122" s="36" t="s">
        <v>143</v>
      </c>
      <c r="C122" s="37">
        <v>1</v>
      </c>
      <c r="D122" s="37" t="s">
        <v>41</v>
      </c>
      <c r="E122" s="39">
        <v>0</v>
      </c>
      <c r="F122" s="4">
        <v>0</v>
      </c>
      <c r="G122" s="22">
        <f t="shared" si="7"/>
        <v>0</v>
      </c>
      <c r="H122" s="4">
        <v>0</v>
      </c>
      <c r="I122" s="22">
        <f t="shared" si="8"/>
        <v>0</v>
      </c>
      <c r="J122" s="22">
        <f t="shared" si="9"/>
        <v>0</v>
      </c>
      <c r="K122" s="22">
        <f t="shared" si="10"/>
        <v>0</v>
      </c>
      <c r="L122" s="22">
        <f t="shared" si="11"/>
        <v>0</v>
      </c>
      <c r="M122" s="22">
        <f t="shared" si="12"/>
        <v>0</v>
      </c>
      <c r="N122" s="23">
        <f t="shared" si="13"/>
        <v>0</v>
      </c>
    </row>
    <row r="123" spans="1:14" s="20" customFormat="1" ht="165.75" customHeight="1" x14ac:dyDescent="0.25">
      <c r="A123" s="34">
        <v>104</v>
      </c>
      <c r="B123" s="36" t="s">
        <v>144</v>
      </c>
      <c r="C123" s="37">
        <v>1</v>
      </c>
      <c r="D123" s="37" t="s">
        <v>41</v>
      </c>
      <c r="E123" s="39">
        <v>0</v>
      </c>
      <c r="F123" s="4">
        <v>0</v>
      </c>
      <c r="G123" s="22">
        <f t="shared" si="7"/>
        <v>0</v>
      </c>
      <c r="H123" s="4">
        <v>0</v>
      </c>
      <c r="I123" s="22">
        <f t="shared" si="8"/>
        <v>0</v>
      </c>
      <c r="J123" s="22">
        <f t="shared" si="9"/>
        <v>0</v>
      </c>
      <c r="K123" s="22">
        <f t="shared" si="10"/>
        <v>0</v>
      </c>
      <c r="L123" s="22">
        <f t="shared" si="11"/>
        <v>0</v>
      </c>
      <c r="M123" s="22">
        <f t="shared" si="12"/>
        <v>0</v>
      </c>
      <c r="N123" s="23">
        <f t="shared" si="13"/>
        <v>0</v>
      </c>
    </row>
    <row r="124" spans="1:14" s="20" customFormat="1" ht="165.75" customHeight="1" x14ac:dyDescent="0.25">
      <c r="A124" s="34">
        <v>105</v>
      </c>
      <c r="B124" s="36" t="s">
        <v>145</v>
      </c>
      <c r="C124" s="37">
        <v>1</v>
      </c>
      <c r="D124" s="37" t="s">
        <v>41</v>
      </c>
      <c r="E124" s="39">
        <v>0</v>
      </c>
      <c r="F124" s="4">
        <v>0</v>
      </c>
      <c r="G124" s="22">
        <f t="shared" si="7"/>
        <v>0</v>
      </c>
      <c r="H124" s="4">
        <v>0</v>
      </c>
      <c r="I124" s="22">
        <f t="shared" si="8"/>
        <v>0</v>
      </c>
      <c r="J124" s="22">
        <f t="shared" si="9"/>
        <v>0</v>
      </c>
      <c r="K124" s="22">
        <f t="shared" si="10"/>
        <v>0</v>
      </c>
      <c r="L124" s="22">
        <f t="shared" si="11"/>
        <v>0</v>
      </c>
      <c r="M124" s="22">
        <f t="shared" si="12"/>
        <v>0</v>
      </c>
      <c r="N124" s="23">
        <f t="shared" si="13"/>
        <v>0</v>
      </c>
    </row>
    <row r="125" spans="1:14" s="20" customFormat="1" ht="165.75" customHeight="1" x14ac:dyDescent="0.25">
      <c r="A125" s="34">
        <v>106</v>
      </c>
      <c r="B125" s="36" t="s">
        <v>146</v>
      </c>
      <c r="C125" s="37">
        <v>1</v>
      </c>
      <c r="D125" s="37" t="s">
        <v>41</v>
      </c>
      <c r="E125" s="39">
        <v>0</v>
      </c>
      <c r="F125" s="4">
        <v>0</v>
      </c>
      <c r="G125" s="22">
        <f t="shared" si="7"/>
        <v>0</v>
      </c>
      <c r="H125" s="4">
        <v>0</v>
      </c>
      <c r="I125" s="22">
        <f t="shared" si="8"/>
        <v>0</v>
      </c>
      <c r="J125" s="22">
        <f t="shared" si="9"/>
        <v>0</v>
      </c>
      <c r="K125" s="22">
        <f t="shared" si="10"/>
        <v>0</v>
      </c>
      <c r="L125" s="22">
        <f t="shared" si="11"/>
        <v>0</v>
      </c>
      <c r="M125" s="22">
        <f t="shared" si="12"/>
        <v>0</v>
      </c>
      <c r="N125" s="23">
        <f t="shared" si="13"/>
        <v>0</v>
      </c>
    </row>
    <row r="126" spans="1:14" s="20" customFormat="1" ht="165.75" customHeight="1" x14ac:dyDescent="0.25">
      <c r="A126" s="34">
        <v>107</v>
      </c>
      <c r="B126" s="36" t="s">
        <v>147</v>
      </c>
      <c r="C126" s="37">
        <v>1</v>
      </c>
      <c r="D126" s="37" t="s">
        <v>41</v>
      </c>
      <c r="E126" s="39">
        <v>0</v>
      </c>
      <c r="F126" s="4">
        <v>0</v>
      </c>
      <c r="G126" s="22">
        <f t="shared" si="7"/>
        <v>0</v>
      </c>
      <c r="H126" s="4">
        <v>0</v>
      </c>
      <c r="I126" s="22">
        <f t="shared" si="8"/>
        <v>0</v>
      </c>
      <c r="J126" s="22">
        <f t="shared" si="9"/>
        <v>0</v>
      </c>
      <c r="K126" s="22">
        <f t="shared" si="10"/>
        <v>0</v>
      </c>
      <c r="L126" s="22">
        <f t="shared" si="11"/>
        <v>0</v>
      </c>
      <c r="M126" s="22">
        <f t="shared" si="12"/>
        <v>0</v>
      </c>
      <c r="N126" s="23">
        <f t="shared" si="13"/>
        <v>0</v>
      </c>
    </row>
    <row r="127" spans="1:14" s="20" customFormat="1" ht="165.75" customHeight="1" x14ac:dyDescent="0.25">
      <c r="A127" s="34">
        <v>108</v>
      </c>
      <c r="B127" s="36" t="s">
        <v>148</v>
      </c>
      <c r="C127" s="37">
        <v>1</v>
      </c>
      <c r="D127" s="37" t="s">
        <v>41</v>
      </c>
      <c r="E127" s="39">
        <v>0</v>
      </c>
      <c r="F127" s="4">
        <v>0</v>
      </c>
      <c r="G127" s="22">
        <f t="shared" si="7"/>
        <v>0</v>
      </c>
      <c r="H127" s="4">
        <v>0</v>
      </c>
      <c r="I127" s="22">
        <f t="shared" si="8"/>
        <v>0</v>
      </c>
      <c r="J127" s="22">
        <f t="shared" si="9"/>
        <v>0</v>
      </c>
      <c r="K127" s="22">
        <f t="shared" si="10"/>
        <v>0</v>
      </c>
      <c r="L127" s="22">
        <f t="shared" si="11"/>
        <v>0</v>
      </c>
      <c r="M127" s="22">
        <f t="shared" si="12"/>
        <v>0</v>
      </c>
      <c r="N127" s="23">
        <f t="shared" si="13"/>
        <v>0</v>
      </c>
    </row>
    <row r="128" spans="1:14" s="20" customFormat="1" ht="165.75" customHeight="1" x14ac:dyDescent="0.25">
      <c r="A128" s="34">
        <v>109</v>
      </c>
      <c r="B128" s="36" t="s">
        <v>149</v>
      </c>
      <c r="C128" s="37">
        <v>1</v>
      </c>
      <c r="D128" s="37" t="s">
        <v>41</v>
      </c>
      <c r="E128" s="39">
        <v>0</v>
      </c>
      <c r="F128" s="4">
        <v>0</v>
      </c>
      <c r="G128" s="22">
        <f t="shared" si="7"/>
        <v>0</v>
      </c>
      <c r="H128" s="4">
        <v>0</v>
      </c>
      <c r="I128" s="22">
        <f t="shared" si="8"/>
        <v>0</v>
      </c>
      <c r="J128" s="22">
        <f t="shared" si="9"/>
        <v>0</v>
      </c>
      <c r="K128" s="22">
        <f t="shared" si="10"/>
        <v>0</v>
      </c>
      <c r="L128" s="22">
        <f t="shared" si="11"/>
        <v>0</v>
      </c>
      <c r="M128" s="22">
        <f t="shared" si="12"/>
        <v>0</v>
      </c>
      <c r="N128" s="23">
        <f t="shared" si="13"/>
        <v>0</v>
      </c>
    </row>
    <row r="129" spans="1:14" s="20" customFormat="1" ht="165.75" customHeight="1" x14ac:dyDescent="0.25">
      <c r="A129" s="34">
        <v>110</v>
      </c>
      <c r="B129" s="36" t="s">
        <v>150</v>
      </c>
      <c r="C129" s="37">
        <v>1</v>
      </c>
      <c r="D129" s="37" t="s">
        <v>41</v>
      </c>
      <c r="E129" s="39">
        <v>0</v>
      </c>
      <c r="F129" s="4">
        <v>0</v>
      </c>
      <c r="G129" s="22">
        <f t="shared" si="7"/>
        <v>0</v>
      </c>
      <c r="H129" s="4">
        <v>0</v>
      </c>
      <c r="I129" s="22">
        <f t="shared" si="8"/>
        <v>0</v>
      </c>
      <c r="J129" s="22">
        <f t="shared" si="9"/>
        <v>0</v>
      </c>
      <c r="K129" s="22">
        <f t="shared" si="10"/>
        <v>0</v>
      </c>
      <c r="L129" s="22">
        <f t="shared" si="11"/>
        <v>0</v>
      </c>
      <c r="M129" s="22">
        <f t="shared" si="12"/>
        <v>0</v>
      </c>
      <c r="N129" s="23">
        <f t="shared" si="13"/>
        <v>0</v>
      </c>
    </row>
    <row r="130" spans="1:14" s="20" customFormat="1" ht="165.75" customHeight="1" x14ac:dyDescent="0.25">
      <c r="A130" s="34">
        <v>111</v>
      </c>
      <c r="B130" s="36" t="s">
        <v>151</v>
      </c>
      <c r="C130" s="37">
        <v>1</v>
      </c>
      <c r="D130" s="37" t="s">
        <v>41</v>
      </c>
      <c r="E130" s="39">
        <v>0</v>
      </c>
      <c r="F130" s="4">
        <v>0</v>
      </c>
      <c r="G130" s="22">
        <f t="shared" si="7"/>
        <v>0</v>
      </c>
      <c r="H130" s="4">
        <v>0</v>
      </c>
      <c r="I130" s="22">
        <f t="shared" si="8"/>
        <v>0</v>
      </c>
      <c r="J130" s="22">
        <f t="shared" si="9"/>
        <v>0</v>
      </c>
      <c r="K130" s="22">
        <f t="shared" si="10"/>
        <v>0</v>
      </c>
      <c r="L130" s="22">
        <f t="shared" si="11"/>
        <v>0</v>
      </c>
      <c r="M130" s="22">
        <f t="shared" si="12"/>
        <v>0</v>
      </c>
      <c r="N130" s="23">
        <f t="shared" si="13"/>
        <v>0</v>
      </c>
    </row>
    <row r="131" spans="1:14" s="20" customFormat="1" ht="165.75" customHeight="1" x14ac:dyDescent="0.25">
      <c r="A131" s="34">
        <v>112</v>
      </c>
      <c r="B131" s="36" t="s">
        <v>152</v>
      </c>
      <c r="C131" s="37">
        <v>1</v>
      </c>
      <c r="D131" s="37" t="s">
        <v>41</v>
      </c>
      <c r="E131" s="39">
        <v>0</v>
      </c>
      <c r="F131" s="4">
        <v>0</v>
      </c>
      <c r="G131" s="22">
        <f t="shared" si="7"/>
        <v>0</v>
      </c>
      <c r="H131" s="4">
        <v>0</v>
      </c>
      <c r="I131" s="22">
        <f t="shared" si="8"/>
        <v>0</v>
      </c>
      <c r="J131" s="22">
        <f t="shared" si="9"/>
        <v>0</v>
      </c>
      <c r="K131" s="22">
        <f t="shared" si="10"/>
        <v>0</v>
      </c>
      <c r="L131" s="22">
        <f t="shared" si="11"/>
        <v>0</v>
      </c>
      <c r="M131" s="22">
        <f t="shared" si="12"/>
        <v>0</v>
      </c>
      <c r="N131" s="23">
        <f t="shared" si="13"/>
        <v>0</v>
      </c>
    </row>
    <row r="132" spans="1:14" s="20" customFormat="1" ht="165.75" customHeight="1" x14ac:dyDescent="0.25">
      <c r="A132" s="34">
        <v>113</v>
      </c>
      <c r="B132" s="36" t="s">
        <v>153</v>
      </c>
      <c r="C132" s="37">
        <v>1</v>
      </c>
      <c r="D132" s="37" t="s">
        <v>41</v>
      </c>
      <c r="E132" s="39">
        <v>0</v>
      </c>
      <c r="F132" s="4">
        <v>0</v>
      </c>
      <c r="G132" s="22">
        <f t="shared" si="7"/>
        <v>0</v>
      </c>
      <c r="H132" s="4">
        <v>0</v>
      </c>
      <c r="I132" s="22">
        <f t="shared" si="8"/>
        <v>0</v>
      </c>
      <c r="J132" s="22">
        <f t="shared" si="9"/>
        <v>0</v>
      </c>
      <c r="K132" s="22">
        <f t="shared" si="10"/>
        <v>0</v>
      </c>
      <c r="L132" s="22">
        <f t="shared" si="11"/>
        <v>0</v>
      </c>
      <c r="M132" s="22">
        <f t="shared" si="12"/>
        <v>0</v>
      </c>
      <c r="N132" s="23">
        <f t="shared" si="13"/>
        <v>0</v>
      </c>
    </row>
    <row r="133" spans="1:14" s="20" customFormat="1" ht="165.75" customHeight="1" x14ac:dyDescent="0.25">
      <c r="A133" s="34">
        <v>114</v>
      </c>
      <c r="B133" s="36" t="s">
        <v>154</v>
      </c>
      <c r="C133" s="37">
        <v>1</v>
      </c>
      <c r="D133" s="37" t="s">
        <v>41</v>
      </c>
      <c r="E133" s="39">
        <v>0</v>
      </c>
      <c r="F133" s="4">
        <v>0</v>
      </c>
      <c r="G133" s="22">
        <f t="shared" si="7"/>
        <v>0</v>
      </c>
      <c r="H133" s="4">
        <v>0</v>
      </c>
      <c r="I133" s="22">
        <f t="shared" si="8"/>
        <v>0</v>
      </c>
      <c r="J133" s="22">
        <f t="shared" si="9"/>
        <v>0</v>
      </c>
      <c r="K133" s="22">
        <f t="shared" si="10"/>
        <v>0</v>
      </c>
      <c r="L133" s="22">
        <f t="shared" si="11"/>
        <v>0</v>
      </c>
      <c r="M133" s="22">
        <f t="shared" si="12"/>
        <v>0</v>
      </c>
      <c r="N133" s="23">
        <f t="shared" si="13"/>
        <v>0</v>
      </c>
    </row>
    <row r="134" spans="1:14" s="20" customFormat="1" ht="165.75" customHeight="1" x14ac:dyDescent="0.25">
      <c r="A134" s="34">
        <v>115</v>
      </c>
      <c r="B134" s="36" t="s">
        <v>155</v>
      </c>
      <c r="C134" s="37">
        <v>1</v>
      </c>
      <c r="D134" s="37" t="s">
        <v>41</v>
      </c>
      <c r="E134" s="39">
        <v>0</v>
      </c>
      <c r="F134" s="4">
        <v>0</v>
      </c>
      <c r="G134" s="22">
        <f t="shared" si="7"/>
        <v>0</v>
      </c>
      <c r="H134" s="4">
        <v>0</v>
      </c>
      <c r="I134" s="22">
        <f t="shared" si="8"/>
        <v>0</v>
      </c>
      <c r="J134" s="22">
        <f t="shared" si="9"/>
        <v>0</v>
      </c>
      <c r="K134" s="22">
        <f t="shared" si="10"/>
        <v>0</v>
      </c>
      <c r="L134" s="22">
        <f t="shared" si="11"/>
        <v>0</v>
      </c>
      <c r="M134" s="22">
        <f t="shared" si="12"/>
        <v>0</v>
      </c>
      <c r="N134" s="23">
        <f t="shared" si="13"/>
        <v>0</v>
      </c>
    </row>
    <row r="135" spans="1:14" s="20" customFormat="1" ht="165.75" customHeight="1" x14ac:dyDescent="0.25">
      <c r="A135" s="34">
        <v>116</v>
      </c>
      <c r="B135" s="36" t="s">
        <v>156</v>
      </c>
      <c r="C135" s="37">
        <v>1</v>
      </c>
      <c r="D135" s="37" t="s">
        <v>41</v>
      </c>
      <c r="E135" s="39">
        <v>0</v>
      </c>
      <c r="F135" s="4">
        <v>0</v>
      </c>
      <c r="G135" s="22">
        <f t="shared" si="7"/>
        <v>0</v>
      </c>
      <c r="H135" s="4">
        <v>0</v>
      </c>
      <c r="I135" s="22">
        <f t="shared" si="8"/>
        <v>0</v>
      </c>
      <c r="J135" s="22">
        <f t="shared" si="9"/>
        <v>0</v>
      </c>
      <c r="K135" s="22">
        <f t="shared" si="10"/>
        <v>0</v>
      </c>
      <c r="L135" s="22">
        <f t="shared" si="11"/>
        <v>0</v>
      </c>
      <c r="M135" s="22">
        <f t="shared" si="12"/>
        <v>0</v>
      </c>
      <c r="N135" s="23">
        <f t="shared" si="13"/>
        <v>0</v>
      </c>
    </row>
    <row r="136" spans="1:14" s="20" customFormat="1" ht="165.75" customHeight="1" x14ac:dyDescent="0.25">
      <c r="A136" s="34">
        <v>117</v>
      </c>
      <c r="B136" s="36" t="s">
        <v>157</v>
      </c>
      <c r="C136" s="37">
        <v>1</v>
      </c>
      <c r="D136" s="37" t="s">
        <v>41</v>
      </c>
      <c r="E136" s="39">
        <v>0</v>
      </c>
      <c r="F136" s="4">
        <v>0</v>
      </c>
      <c r="G136" s="22">
        <f t="shared" si="7"/>
        <v>0</v>
      </c>
      <c r="H136" s="4">
        <v>0</v>
      </c>
      <c r="I136" s="22">
        <f t="shared" si="8"/>
        <v>0</v>
      </c>
      <c r="J136" s="22">
        <f t="shared" si="9"/>
        <v>0</v>
      </c>
      <c r="K136" s="22">
        <f t="shared" si="10"/>
        <v>0</v>
      </c>
      <c r="L136" s="22">
        <f t="shared" si="11"/>
        <v>0</v>
      </c>
      <c r="M136" s="22">
        <f t="shared" si="12"/>
        <v>0</v>
      </c>
      <c r="N136" s="23">
        <f t="shared" si="13"/>
        <v>0</v>
      </c>
    </row>
    <row r="137" spans="1:14" s="20" customFormat="1" ht="165.75" customHeight="1" x14ac:dyDescent="0.25">
      <c r="A137" s="34">
        <v>118</v>
      </c>
      <c r="B137" s="36" t="s">
        <v>158</v>
      </c>
      <c r="C137" s="37">
        <v>1</v>
      </c>
      <c r="D137" s="37" t="s">
        <v>41</v>
      </c>
      <c r="E137" s="39">
        <v>0</v>
      </c>
      <c r="F137" s="4">
        <v>0</v>
      </c>
      <c r="G137" s="22">
        <f t="shared" si="7"/>
        <v>0</v>
      </c>
      <c r="H137" s="4">
        <v>0</v>
      </c>
      <c r="I137" s="22">
        <f t="shared" si="8"/>
        <v>0</v>
      </c>
      <c r="J137" s="22">
        <f t="shared" si="9"/>
        <v>0</v>
      </c>
      <c r="K137" s="22">
        <f t="shared" si="10"/>
        <v>0</v>
      </c>
      <c r="L137" s="22">
        <f t="shared" si="11"/>
        <v>0</v>
      </c>
      <c r="M137" s="22">
        <f t="shared" si="12"/>
        <v>0</v>
      </c>
      <c r="N137" s="23">
        <f t="shared" si="13"/>
        <v>0</v>
      </c>
    </row>
    <row r="138" spans="1:14" s="20" customFormat="1" ht="165.75" customHeight="1" x14ac:dyDescent="0.25">
      <c r="A138" s="34">
        <v>119</v>
      </c>
      <c r="B138" s="36" t="s">
        <v>159</v>
      </c>
      <c r="C138" s="37">
        <v>1</v>
      </c>
      <c r="D138" s="37" t="s">
        <v>41</v>
      </c>
      <c r="E138" s="39">
        <v>0</v>
      </c>
      <c r="F138" s="4">
        <v>0</v>
      </c>
      <c r="G138" s="22">
        <f t="shared" si="7"/>
        <v>0</v>
      </c>
      <c r="H138" s="4">
        <v>0</v>
      </c>
      <c r="I138" s="22">
        <f t="shared" si="8"/>
        <v>0</v>
      </c>
      <c r="J138" s="22">
        <f t="shared" si="9"/>
        <v>0</v>
      </c>
      <c r="K138" s="22">
        <f t="shared" si="10"/>
        <v>0</v>
      </c>
      <c r="L138" s="22">
        <f t="shared" si="11"/>
        <v>0</v>
      </c>
      <c r="M138" s="22">
        <f t="shared" si="12"/>
        <v>0</v>
      </c>
      <c r="N138" s="23">
        <f t="shared" si="13"/>
        <v>0</v>
      </c>
    </row>
    <row r="139" spans="1:14" s="20" customFormat="1" ht="165.75" customHeight="1" x14ac:dyDescent="0.25">
      <c r="A139" s="34">
        <v>120</v>
      </c>
      <c r="B139" s="36" t="s">
        <v>160</v>
      </c>
      <c r="C139" s="37">
        <v>1</v>
      </c>
      <c r="D139" s="37" t="s">
        <v>41</v>
      </c>
      <c r="E139" s="39">
        <v>0</v>
      </c>
      <c r="F139" s="4">
        <v>0</v>
      </c>
      <c r="G139" s="22">
        <f t="shared" si="7"/>
        <v>0</v>
      </c>
      <c r="H139" s="4">
        <v>0</v>
      </c>
      <c r="I139" s="22">
        <f t="shared" si="8"/>
        <v>0</v>
      </c>
      <c r="J139" s="22">
        <f t="shared" si="9"/>
        <v>0</v>
      </c>
      <c r="K139" s="22">
        <f t="shared" si="10"/>
        <v>0</v>
      </c>
      <c r="L139" s="22">
        <f t="shared" si="11"/>
        <v>0</v>
      </c>
      <c r="M139" s="22">
        <f t="shared" si="12"/>
        <v>0</v>
      </c>
      <c r="N139" s="23">
        <f t="shared" si="13"/>
        <v>0</v>
      </c>
    </row>
    <row r="140" spans="1:14" s="20" customFormat="1" ht="165.75" customHeight="1" x14ac:dyDescent="0.25">
      <c r="A140" s="34">
        <v>121</v>
      </c>
      <c r="B140" s="36" t="s">
        <v>161</v>
      </c>
      <c r="C140" s="37">
        <v>1</v>
      </c>
      <c r="D140" s="37" t="s">
        <v>41</v>
      </c>
      <c r="E140" s="39">
        <v>0</v>
      </c>
      <c r="F140" s="4">
        <v>0</v>
      </c>
      <c r="G140" s="22">
        <f t="shared" si="7"/>
        <v>0</v>
      </c>
      <c r="H140" s="4">
        <v>0</v>
      </c>
      <c r="I140" s="22">
        <f t="shared" si="8"/>
        <v>0</v>
      </c>
      <c r="J140" s="22">
        <f t="shared" si="9"/>
        <v>0</v>
      </c>
      <c r="K140" s="22">
        <f t="shared" si="10"/>
        <v>0</v>
      </c>
      <c r="L140" s="22">
        <f t="shared" si="11"/>
        <v>0</v>
      </c>
      <c r="M140" s="22">
        <f t="shared" si="12"/>
        <v>0</v>
      </c>
      <c r="N140" s="23">
        <f t="shared" si="13"/>
        <v>0</v>
      </c>
    </row>
    <row r="141" spans="1:14" s="20" customFormat="1" ht="165.75" customHeight="1" x14ac:dyDescent="0.25">
      <c r="A141" s="34">
        <v>122</v>
      </c>
      <c r="B141" s="36" t="s">
        <v>162</v>
      </c>
      <c r="C141" s="37">
        <v>1</v>
      </c>
      <c r="D141" s="37" t="s">
        <v>41</v>
      </c>
      <c r="E141" s="39">
        <v>0</v>
      </c>
      <c r="F141" s="4">
        <v>0</v>
      </c>
      <c r="G141" s="22">
        <f t="shared" si="7"/>
        <v>0</v>
      </c>
      <c r="H141" s="4">
        <v>0</v>
      </c>
      <c r="I141" s="22">
        <f t="shared" si="8"/>
        <v>0</v>
      </c>
      <c r="J141" s="22">
        <f t="shared" si="9"/>
        <v>0</v>
      </c>
      <c r="K141" s="22">
        <f t="shared" si="10"/>
        <v>0</v>
      </c>
      <c r="L141" s="22">
        <f t="shared" si="11"/>
        <v>0</v>
      </c>
      <c r="M141" s="22">
        <f t="shared" si="12"/>
        <v>0</v>
      </c>
      <c r="N141" s="23">
        <f t="shared" si="13"/>
        <v>0</v>
      </c>
    </row>
    <row r="142" spans="1:14" s="20" customFormat="1" ht="165.75" customHeight="1" x14ac:dyDescent="0.25">
      <c r="A142" s="34">
        <v>123</v>
      </c>
      <c r="B142" s="36" t="s">
        <v>163</v>
      </c>
      <c r="C142" s="37">
        <v>1</v>
      </c>
      <c r="D142" s="37" t="s">
        <v>41</v>
      </c>
      <c r="E142" s="39">
        <v>0</v>
      </c>
      <c r="F142" s="4">
        <v>0</v>
      </c>
      <c r="G142" s="22">
        <f t="shared" si="7"/>
        <v>0</v>
      </c>
      <c r="H142" s="4">
        <v>0</v>
      </c>
      <c r="I142" s="22">
        <f t="shared" si="8"/>
        <v>0</v>
      </c>
      <c r="J142" s="22">
        <f t="shared" si="9"/>
        <v>0</v>
      </c>
      <c r="K142" s="22">
        <f t="shared" si="10"/>
        <v>0</v>
      </c>
      <c r="L142" s="22">
        <f t="shared" si="11"/>
        <v>0</v>
      </c>
      <c r="M142" s="22">
        <f t="shared" si="12"/>
        <v>0</v>
      </c>
      <c r="N142" s="23">
        <f t="shared" si="13"/>
        <v>0</v>
      </c>
    </row>
    <row r="143" spans="1:14" s="20" customFormat="1" ht="165.75" customHeight="1" x14ac:dyDescent="0.25">
      <c r="A143" s="34">
        <v>124</v>
      </c>
      <c r="B143" s="36" t="s">
        <v>164</v>
      </c>
      <c r="C143" s="37">
        <v>1</v>
      </c>
      <c r="D143" s="37" t="s">
        <v>41</v>
      </c>
      <c r="E143" s="39">
        <v>0</v>
      </c>
      <c r="F143" s="4">
        <v>0</v>
      </c>
      <c r="G143" s="22">
        <f t="shared" si="7"/>
        <v>0</v>
      </c>
      <c r="H143" s="4">
        <v>0</v>
      </c>
      <c r="I143" s="22">
        <f t="shared" si="8"/>
        <v>0</v>
      </c>
      <c r="J143" s="22">
        <f t="shared" si="9"/>
        <v>0</v>
      </c>
      <c r="K143" s="22">
        <f t="shared" si="10"/>
        <v>0</v>
      </c>
      <c r="L143" s="22">
        <f t="shared" si="11"/>
        <v>0</v>
      </c>
      <c r="M143" s="22">
        <f t="shared" si="12"/>
        <v>0</v>
      </c>
      <c r="N143" s="23">
        <f t="shared" si="13"/>
        <v>0</v>
      </c>
    </row>
    <row r="144" spans="1:14" s="20" customFormat="1" ht="165.75" customHeight="1" x14ac:dyDescent="0.25">
      <c r="A144" s="34">
        <v>125</v>
      </c>
      <c r="B144" s="36" t="s">
        <v>165</v>
      </c>
      <c r="C144" s="37">
        <v>1</v>
      </c>
      <c r="D144" s="37" t="s">
        <v>41</v>
      </c>
      <c r="E144" s="39">
        <v>0</v>
      </c>
      <c r="F144" s="4">
        <v>0</v>
      </c>
      <c r="G144" s="22">
        <f t="shared" si="7"/>
        <v>0</v>
      </c>
      <c r="H144" s="4">
        <v>0</v>
      </c>
      <c r="I144" s="22">
        <f t="shared" si="8"/>
        <v>0</v>
      </c>
      <c r="J144" s="22">
        <f t="shared" si="9"/>
        <v>0</v>
      </c>
      <c r="K144" s="22">
        <f t="shared" si="10"/>
        <v>0</v>
      </c>
      <c r="L144" s="22">
        <f t="shared" si="11"/>
        <v>0</v>
      </c>
      <c r="M144" s="22">
        <f t="shared" si="12"/>
        <v>0</v>
      </c>
      <c r="N144" s="23">
        <f t="shared" si="13"/>
        <v>0</v>
      </c>
    </row>
    <row r="145" spans="1:14" s="20" customFormat="1" ht="165.75" customHeight="1" x14ac:dyDescent="0.25">
      <c r="A145" s="34">
        <v>126</v>
      </c>
      <c r="B145" s="36" t="s">
        <v>166</v>
      </c>
      <c r="C145" s="37">
        <v>1</v>
      </c>
      <c r="D145" s="37" t="s">
        <v>41</v>
      </c>
      <c r="E145" s="39">
        <v>0</v>
      </c>
      <c r="F145" s="4">
        <v>0</v>
      </c>
      <c r="G145" s="22">
        <f t="shared" si="7"/>
        <v>0</v>
      </c>
      <c r="H145" s="4">
        <v>0</v>
      </c>
      <c r="I145" s="22">
        <f t="shared" si="8"/>
        <v>0</v>
      </c>
      <c r="J145" s="22">
        <f t="shared" si="9"/>
        <v>0</v>
      </c>
      <c r="K145" s="22">
        <f t="shared" si="10"/>
        <v>0</v>
      </c>
      <c r="L145" s="22">
        <f t="shared" si="11"/>
        <v>0</v>
      </c>
      <c r="M145" s="22">
        <f t="shared" si="12"/>
        <v>0</v>
      </c>
      <c r="N145" s="23">
        <f t="shared" si="13"/>
        <v>0</v>
      </c>
    </row>
    <row r="146" spans="1:14" s="20" customFormat="1" ht="165.75" customHeight="1" x14ac:dyDescent="0.25">
      <c r="A146" s="34">
        <v>127</v>
      </c>
      <c r="B146" s="36" t="s">
        <v>167</v>
      </c>
      <c r="C146" s="37">
        <v>1</v>
      </c>
      <c r="D146" s="37" t="s">
        <v>41</v>
      </c>
      <c r="E146" s="39">
        <v>0</v>
      </c>
      <c r="F146" s="4">
        <v>0</v>
      </c>
      <c r="G146" s="22">
        <f t="shared" si="7"/>
        <v>0</v>
      </c>
      <c r="H146" s="4">
        <v>0</v>
      </c>
      <c r="I146" s="22">
        <f t="shared" si="8"/>
        <v>0</v>
      </c>
      <c r="J146" s="22">
        <f t="shared" si="9"/>
        <v>0</v>
      </c>
      <c r="K146" s="22">
        <f t="shared" si="10"/>
        <v>0</v>
      </c>
      <c r="L146" s="22">
        <f t="shared" si="11"/>
        <v>0</v>
      </c>
      <c r="M146" s="22">
        <f t="shared" si="12"/>
        <v>0</v>
      </c>
      <c r="N146" s="23">
        <f t="shared" si="13"/>
        <v>0</v>
      </c>
    </row>
    <row r="147" spans="1:14" s="20" customFormat="1" ht="165.75" customHeight="1" x14ac:dyDescent="0.25">
      <c r="A147" s="34">
        <v>128</v>
      </c>
      <c r="B147" s="36" t="s">
        <v>168</v>
      </c>
      <c r="C147" s="37">
        <v>1</v>
      </c>
      <c r="D147" s="37" t="s">
        <v>41</v>
      </c>
      <c r="E147" s="39">
        <v>0</v>
      </c>
      <c r="F147" s="4">
        <v>0</v>
      </c>
      <c r="G147" s="22">
        <f t="shared" si="7"/>
        <v>0</v>
      </c>
      <c r="H147" s="4">
        <v>0</v>
      </c>
      <c r="I147" s="22">
        <f t="shared" si="8"/>
        <v>0</v>
      </c>
      <c r="J147" s="22">
        <f t="shared" si="9"/>
        <v>0</v>
      </c>
      <c r="K147" s="22">
        <f t="shared" si="10"/>
        <v>0</v>
      </c>
      <c r="L147" s="22">
        <f t="shared" si="11"/>
        <v>0</v>
      </c>
      <c r="M147" s="22">
        <f t="shared" si="12"/>
        <v>0</v>
      </c>
      <c r="N147" s="23">
        <f t="shared" si="13"/>
        <v>0</v>
      </c>
    </row>
    <row r="148" spans="1:14" s="20" customFormat="1" ht="165.75" customHeight="1" x14ac:dyDescent="0.25">
      <c r="A148" s="34">
        <v>129</v>
      </c>
      <c r="B148" s="36" t="s">
        <v>169</v>
      </c>
      <c r="C148" s="37">
        <v>1</v>
      </c>
      <c r="D148" s="37" t="s">
        <v>41</v>
      </c>
      <c r="E148" s="39">
        <v>0</v>
      </c>
      <c r="F148" s="4">
        <v>0</v>
      </c>
      <c r="G148" s="22">
        <f t="shared" si="7"/>
        <v>0</v>
      </c>
      <c r="H148" s="4">
        <v>0</v>
      </c>
      <c r="I148" s="22">
        <f t="shared" si="8"/>
        <v>0</v>
      </c>
      <c r="J148" s="22">
        <f t="shared" si="9"/>
        <v>0</v>
      </c>
      <c r="K148" s="22">
        <f t="shared" si="10"/>
        <v>0</v>
      </c>
      <c r="L148" s="22">
        <f t="shared" si="11"/>
        <v>0</v>
      </c>
      <c r="M148" s="22">
        <f t="shared" si="12"/>
        <v>0</v>
      </c>
      <c r="N148" s="23">
        <f t="shared" si="13"/>
        <v>0</v>
      </c>
    </row>
    <row r="149" spans="1:14" s="20" customFormat="1" ht="165.75" customHeight="1" x14ac:dyDescent="0.25">
      <c r="A149" s="34">
        <v>130</v>
      </c>
      <c r="B149" s="36" t="s">
        <v>170</v>
      </c>
      <c r="C149" s="37">
        <v>1</v>
      </c>
      <c r="D149" s="37" t="s">
        <v>41</v>
      </c>
      <c r="E149" s="39">
        <v>0</v>
      </c>
      <c r="F149" s="4">
        <v>0</v>
      </c>
      <c r="G149" s="22">
        <f t="shared" si="7"/>
        <v>0</v>
      </c>
      <c r="H149" s="4">
        <v>0</v>
      </c>
      <c r="I149" s="22">
        <f t="shared" si="8"/>
        <v>0</v>
      </c>
      <c r="J149" s="22">
        <f t="shared" si="9"/>
        <v>0</v>
      </c>
      <c r="K149" s="22">
        <f t="shared" si="10"/>
        <v>0</v>
      </c>
      <c r="L149" s="22">
        <f t="shared" si="11"/>
        <v>0</v>
      </c>
      <c r="M149" s="22">
        <f t="shared" si="12"/>
        <v>0</v>
      </c>
      <c r="N149" s="23">
        <f t="shared" si="13"/>
        <v>0</v>
      </c>
    </row>
    <row r="150" spans="1:14" s="20" customFormat="1" ht="165.75" customHeight="1" x14ac:dyDescent="0.25">
      <c r="A150" s="34">
        <v>131</v>
      </c>
      <c r="B150" s="36" t="s">
        <v>171</v>
      </c>
      <c r="C150" s="37">
        <v>1</v>
      </c>
      <c r="D150" s="37" t="s">
        <v>41</v>
      </c>
      <c r="E150" s="39">
        <v>0</v>
      </c>
      <c r="F150" s="4">
        <v>0</v>
      </c>
      <c r="G150" s="22">
        <f t="shared" ref="G150:G213" si="14">+ROUND(E150*F150,0)</f>
        <v>0</v>
      </c>
      <c r="H150" s="4">
        <v>0</v>
      </c>
      <c r="I150" s="22">
        <f t="shared" ref="I150:I213" si="15">ROUND(E150*H150,0)</f>
        <v>0</v>
      </c>
      <c r="J150" s="22">
        <f t="shared" ref="J150:J213" si="16">ROUND(E150+G150+I150,0)</f>
        <v>0</v>
      </c>
      <c r="K150" s="22">
        <f t="shared" ref="K150:K213" si="17">ROUND(E150*C150,0)</f>
        <v>0</v>
      </c>
      <c r="L150" s="22">
        <f t="shared" ref="L150:L213" si="18">ROUND(K150*F150,0)</f>
        <v>0</v>
      </c>
      <c r="M150" s="22">
        <f t="shared" ref="M150:M213" si="19">ROUND(K150*H150,0)</f>
        <v>0</v>
      </c>
      <c r="N150" s="23">
        <f t="shared" ref="N150:N213" si="20">ROUND(K150+M150+L150,0)</f>
        <v>0</v>
      </c>
    </row>
    <row r="151" spans="1:14" s="20" customFormat="1" ht="165.75" customHeight="1" x14ac:dyDescent="0.25">
      <c r="A151" s="34">
        <v>132</v>
      </c>
      <c r="B151" s="36" t="s">
        <v>172</v>
      </c>
      <c r="C151" s="37">
        <v>1</v>
      </c>
      <c r="D151" s="37" t="s">
        <v>41</v>
      </c>
      <c r="E151" s="39">
        <v>0</v>
      </c>
      <c r="F151" s="4">
        <v>0</v>
      </c>
      <c r="G151" s="22">
        <f t="shared" si="14"/>
        <v>0</v>
      </c>
      <c r="H151" s="4">
        <v>0</v>
      </c>
      <c r="I151" s="22">
        <f t="shared" si="15"/>
        <v>0</v>
      </c>
      <c r="J151" s="22">
        <f t="shared" si="16"/>
        <v>0</v>
      </c>
      <c r="K151" s="22">
        <f t="shared" si="17"/>
        <v>0</v>
      </c>
      <c r="L151" s="22">
        <f t="shared" si="18"/>
        <v>0</v>
      </c>
      <c r="M151" s="22">
        <f t="shared" si="19"/>
        <v>0</v>
      </c>
      <c r="N151" s="23">
        <f t="shared" si="20"/>
        <v>0</v>
      </c>
    </row>
    <row r="152" spans="1:14" s="20" customFormat="1" ht="165.75" customHeight="1" x14ac:dyDescent="0.25">
      <c r="A152" s="34">
        <v>133</v>
      </c>
      <c r="B152" s="36" t="s">
        <v>173</v>
      </c>
      <c r="C152" s="37">
        <v>1</v>
      </c>
      <c r="D152" s="37" t="s">
        <v>41</v>
      </c>
      <c r="E152" s="39">
        <v>0</v>
      </c>
      <c r="F152" s="4">
        <v>0</v>
      </c>
      <c r="G152" s="22">
        <f t="shared" si="14"/>
        <v>0</v>
      </c>
      <c r="H152" s="4">
        <v>0</v>
      </c>
      <c r="I152" s="22">
        <f t="shared" si="15"/>
        <v>0</v>
      </c>
      <c r="J152" s="22">
        <f t="shared" si="16"/>
        <v>0</v>
      </c>
      <c r="K152" s="22">
        <f t="shared" si="17"/>
        <v>0</v>
      </c>
      <c r="L152" s="22">
        <f t="shared" si="18"/>
        <v>0</v>
      </c>
      <c r="M152" s="22">
        <f t="shared" si="19"/>
        <v>0</v>
      </c>
      <c r="N152" s="23">
        <f t="shared" si="20"/>
        <v>0</v>
      </c>
    </row>
    <row r="153" spans="1:14" s="20" customFormat="1" ht="165.75" customHeight="1" x14ac:dyDescent="0.25">
      <c r="A153" s="34">
        <v>134</v>
      </c>
      <c r="B153" s="36" t="s">
        <v>174</v>
      </c>
      <c r="C153" s="37">
        <v>1</v>
      </c>
      <c r="D153" s="37" t="s">
        <v>41</v>
      </c>
      <c r="E153" s="39">
        <v>0</v>
      </c>
      <c r="F153" s="4">
        <v>0</v>
      </c>
      <c r="G153" s="22">
        <f t="shared" si="14"/>
        <v>0</v>
      </c>
      <c r="H153" s="4">
        <v>0</v>
      </c>
      <c r="I153" s="22">
        <f t="shared" si="15"/>
        <v>0</v>
      </c>
      <c r="J153" s="22">
        <f t="shared" si="16"/>
        <v>0</v>
      </c>
      <c r="K153" s="22">
        <f t="shared" si="17"/>
        <v>0</v>
      </c>
      <c r="L153" s="22">
        <f t="shared" si="18"/>
        <v>0</v>
      </c>
      <c r="M153" s="22">
        <f t="shared" si="19"/>
        <v>0</v>
      </c>
      <c r="N153" s="23">
        <f t="shared" si="20"/>
        <v>0</v>
      </c>
    </row>
    <row r="154" spans="1:14" s="20" customFormat="1" ht="165.75" customHeight="1" x14ac:dyDescent="0.25">
      <c r="A154" s="34">
        <v>135</v>
      </c>
      <c r="B154" s="36" t="s">
        <v>175</v>
      </c>
      <c r="C154" s="37">
        <v>1</v>
      </c>
      <c r="D154" s="37" t="s">
        <v>41</v>
      </c>
      <c r="E154" s="39">
        <v>0</v>
      </c>
      <c r="F154" s="4">
        <v>0</v>
      </c>
      <c r="G154" s="22">
        <f t="shared" si="14"/>
        <v>0</v>
      </c>
      <c r="H154" s="4">
        <v>0</v>
      </c>
      <c r="I154" s="22">
        <f t="shared" si="15"/>
        <v>0</v>
      </c>
      <c r="J154" s="22">
        <f t="shared" si="16"/>
        <v>0</v>
      </c>
      <c r="K154" s="22">
        <f t="shared" si="17"/>
        <v>0</v>
      </c>
      <c r="L154" s="22">
        <f t="shared" si="18"/>
        <v>0</v>
      </c>
      <c r="M154" s="22">
        <f t="shared" si="19"/>
        <v>0</v>
      </c>
      <c r="N154" s="23">
        <f t="shared" si="20"/>
        <v>0</v>
      </c>
    </row>
    <row r="155" spans="1:14" s="20" customFormat="1" ht="165.75" customHeight="1" x14ac:dyDescent="0.25">
      <c r="A155" s="34">
        <v>136</v>
      </c>
      <c r="B155" s="36" t="s">
        <v>176</v>
      </c>
      <c r="C155" s="37">
        <v>1</v>
      </c>
      <c r="D155" s="37" t="s">
        <v>41</v>
      </c>
      <c r="E155" s="39">
        <v>0</v>
      </c>
      <c r="F155" s="4">
        <v>0</v>
      </c>
      <c r="G155" s="22">
        <f t="shared" si="14"/>
        <v>0</v>
      </c>
      <c r="H155" s="4">
        <v>0</v>
      </c>
      <c r="I155" s="22">
        <f t="shared" si="15"/>
        <v>0</v>
      </c>
      <c r="J155" s="22">
        <f t="shared" si="16"/>
        <v>0</v>
      </c>
      <c r="K155" s="22">
        <f t="shared" si="17"/>
        <v>0</v>
      </c>
      <c r="L155" s="22">
        <f t="shared" si="18"/>
        <v>0</v>
      </c>
      <c r="M155" s="22">
        <f t="shared" si="19"/>
        <v>0</v>
      </c>
      <c r="N155" s="23">
        <f t="shared" si="20"/>
        <v>0</v>
      </c>
    </row>
    <row r="156" spans="1:14" s="20" customFormat="1" ht="165.75" customHeight="1" x14ac:dyDescent="0.25">
      <c r="A156" s="34">
        <v>137</v>
      </c>
      <c r="B156" s="36" t="s">
        <v>177</v>
      </c>
      <c r="C156" s="37">
        <v>1</v>
      </c>
      <c r="D156" s="37" t="s">
        <v>41</v>
      </c>
      <c r="E156" s="39">
        <v>0</v>
      </c>
      <c r="F156" s="4">
        <v>0</v>
      </c>
      <c r="G156" s="22">
        <f t="shared" si="14"/>
        <v>0</v>
      </c>
      <c r="H156" s="4">
        <v>0</v>
      </c>
      <c r="I156" s="22">
        <f t="shared" si="15"/>
        <v>0</v>
      </c>
      <c r="J156" s="22">
        <f t="shared" si="16"/>
        <v>0</v>
      </c>
      <c r="K156" s="22">
        <f t="shared" si="17"/>
        <v>0</v>
      </c>
      <c r="L156" s="22">
        <f t="shared" si="18"/>
        <v>0</v>
      </c>
      <c r="M156" s="22">
        <f t="shared" si="19"/>
        <v>0</v>
      </c>
      <c r="N156" s="23">
        <f t="shared" si="20"/>
        <v>0</v>
      </c>
    </row>
    <row r="157" spans="1:14" s="20" customFormat="1" ht="165.75" customHeight="1" x14ac:dyDescent="0.25">
      <c r="A157" s="34">
        <v>138</v>
      </c>
      <c r="B157" s="36" t="s">
        <v>178</v>
      </c>
      <c r="C157" s="37">
        <v>1</v>
      </c>
      <c r="D157" s="37" t="s">
        <v>41</v>
      </c>
      <c r="E157" s="39">
        <v>0</v>
      </c>
      <c r="F157" s="4">
        <v>0</v>
      </c>
      <c r="G157" s="22">
        <f t="shared" si="14"/>
        <v>0</v>
      </c>
      <c r="H157" s="4">
        <v>0</v>
      </c>
      <c r="I157" s="22">
        <f t="shared" si="15"/>
        <v>0</v>
      </c>
      <c r="J157" s="22">
        <f t="shared" si="16"/>
        <v>0</v>
      </c>
      <c r="K157" s="22">
        <f t="shared" si="17"/>
        <v>0</v>
      </c>
      <c r="L157" s="22">
        <f t="shared" si="18"/>
        <v>0</v>
      </c>
      <c r="M157" s="22">
        <f t="shared" si="19"/>
        <v>0</v>
      </c>
      <c r="N157" s="23">
        <f t="shared" si="20"/>
        <v>0</v>
      </c>
    </row>
    <row r="158" spans="1:14" s="20" customFormat="1" ht="165.75" customHeight="1" x14ac:dyDescent="0.25">
      <c r="A158" s="34">
        <v>139</v>
      </c>
      <c r="B158" s="36" t="s">
        <v>179</v>
      </c>
      <c r="C158" s="37">
        <v>1</v>
      </c>
      <c r="D158" s="37" t="s">
        <v>41</v>
      </c>
      <c r="E158" s="39">
        <v>0</v>
      </c>
      <c r="F158" s="4">
        <v>0</v>
      </c>
      <c r="G158" s="22">
        <f t="shared" si="14"/>
        <v>0</v>
      </c>
      <c r="H158" s="4">
        <v>0</v>
      </c>
      <c r="I158" s="22">
        <f t="shared" si="15"/>
        <v>0</v>
      </c>
      <c r="J158" s="22">
        <f t="shared" si="16"/>
        <v>0</v>
      </c>
      <c r="K158" s="22">
        <f t="shared" si="17"/>
        <v>0</v>
      </c>
      <c r="L158" s="22">
        <f t="shared" si="18"/>
        <v>0</v>
      </c>
      <c r="M158" s="22">
        <f t="shared" si="19"/>
        <v>0</v>
      </c>
      <c r="N158" s="23">
        <f t="shared" si="20"/>
        <v>0</v>
      </c>
    </row>
    <row r="159" spans="1:14" s="20" customFormat="1" ht="165.75" customHeight="1" x14ac:dyDescent="0.25">
      <c r="A159" s="34">
        <v>140</v>
      </c>
      <c r="B159" s="36" t="s">
        <v>180</v>
      </c>
      <c r="C159" s="37">
        <v>1</v>
      </c>
      <c r="D159" s="37" t="s">
        <v>41</v>
      </c>
      <c r="E159" s="39">
        <v>0</v>
      </c>
      <c r="F159" s="4">
        <v>0</v>
      </c>
      <c r="G159" s="22">
        <f t="shared" si="14"/>
        <v>0</v>
      </c>
      <c r="H159" s="4">
        <v>0</v>
      </c>
      <c r="I159" s="22">
        <f t="shared" si="15"/>
        <v>0</v>
      </c>
      <c r="J159" s="22">
        <f t="shared" si="16"/>
        <v>0</v>
      </c>
      <c r="K159" s="22">
        <f t="shared" si="17"/>
        <v>0</v>
      </c>
      <c r="L159" s="22">
        <f t="shared" si="18"/>
        <v>0</v>
      </c>
      <c r="M159" s="22">
        <f t="shared" si="19"/>
        <v>0</v>
      </c>
      <c r="N159" s="23">
        <f t="shared" si="20"/>
        <v>0</v>
      </c>
    </row>
    <row r="160" spans="1:14" s="20" customFormat="1" ht="165.75" customHeight="1" x14ac:dyDescent="0.25">
      <c r="A160" s="34">
        <v>141</v>
      </c>
      <c r="B160" s="36" t="s">
        <v>181</v>
      </c>
      <c r="C160" s="37">
        <v>1</v>
      </c>
      <c r="D160" s="37" t="s">
        <v>41</v>
      </c>
      <c r="E160" s="39">
        <v>0</v>
      </c>
      <c r="F160" s="4">
        <v>0</v>
      </c>
      <c r="G160" s="22">
        <f t="shared" si="14"/>
        <v>0</v>
      </c>
      <c r="H160" s="4">
        <v>0</v>
      </c>
      <c r="I160" s="22">
        <f t="shared" si="15"/>
        <v>0</v>
      </c>
      <c r="J160" s="22">
        <f t="shared" si="16"/>
        <v>0</v>
      </c>
      <c r="K160" s="22">
        <f t="shared" si="17"/>
        <v>0</v>
      </c>
      <c r="L160" s="22">
        <f t="shared" si="18"/>
        <v>0</v>
      </c>
      <c r="M160" s="22">
        <f t="shared" si="19"/>
        <v>0</v>
      </c>
      <c r="N160" s="23">
        <f t="shared" si="20"/>
        <v>0</v>
      </c>
    </row>
    <row r="161" spans="1:14" s="20" customFormat="1" ht="165.75" customHeight="1" x14ac:dyDescent="0.25">
      <c r="A161" s="34">
        <v>142</v>
      </c>
      <c r="B161" s="36" t="s">
        <v>182</v>
      </c>
      <c r="C161" s="37">
        <v>1</v>
      </c>
      <c r="D161" s="37" t="s">
        <v>41</v>
      </c>
      <c r="E161" s="39">
        <v>0</v>
      </c>
      <c r="F161" s="4">
        <v>0</v>
      </c>
      <c r="G161" s="22">
        <f t="shared" si="14"/>
        <v>0</v>
      </c>
      <c r="H161" s="4">
        <v>0</v>
      </c>
      <c r="I161" s="22">
        <f t="shared" si="15"/>
        <v>0</v>
      </c>
      <c r="J161" s="22">
        <f t="shared" si="16"/>
        <v>0</v>
      </c>
      <c r="K161" s="22">
        <f t="shared" si="17"/>
        <v>0</v>
      </c>
      <c r="L161" s="22">
        <f t="shared" si="18"/>
        <v>0</v>
      </c>
      <c r="M161" s="22">
        <f t="shared" si="19"/>
        <v>0</v>
      </c>
      <c r="N161" s="23">
        <f t="shared" si="20"/>
        <v>0</v>
      </c>
    </row>
    <row r="162" spans="1:14" s="20" customFormat="1" ht="165.75" customHeight="1" x14ac:dyDescent="0.25">
      <c r="A162" s="34">
        <v>143</v>
      </c>
      <c r="B162" s="36" t="s">
        <v>183</v>
      </c>
      <c r="C162" s="37">
        <v>1</v>
      </c>
      <c r="D162" s="37" t="s">
        <v>41</v>
      </c>
      <c r="E162" s="39">
        <v>0</v>
      </c>
      <c r="F162" s="4">
        <v>0</v>
      </c>
      <c r="G162" s="22">
        <f t="shared" si="14"/>
        <v>0</v>
      </c>
      <c r="H162" s="4">
        <v>0</v>
      </c>
      <c r="I162" s="22">
        <f t="shared" si="15"/>
        <v>0</v>
      </c>
      <c r="J162" s="22">
        <f t="shared" si="16"/>
        <v>0</v>
      </c>
      <c r="K162" s="22">
        <f t="shared" si="17"/>
        <v>0</v>
      </c>
      <c r="L162" s="22">
        <f t="shared" si="18"/>
        <v>0</v>
      </c>
      <c r="M162" s="22">
        <f t="shared" si="19"/>
        <v>0</v>
      </c>
      <c r="N162" s="23">
        <f t="shared" si="20"/>
        <v>0</v>
      </c>
    </row>
    <row r="163" spans="1:14" s="20" customFormat="1" ht="165.75" customHeight="1" x14ac:dyDescent="0.25">
      <c r="A163" s="34">
        <v>144</v>
      </c>
      <c r="B163" s="36" t="s">
        <v>184</v>
      </c>
      <c r="C163" s="37">
        <v>1</v>
      </c>
      <c r="D163" s="37" t="s">
        <v>41</v>
      </c>
      <c r="E163" s="39">
        <v>0</v>
      </c>
      <c r="F163" s="4">
        <v>0</v>
      </c>
      <c r="G163" s="22">
        <f t="shared" si="14"/>
        <v>0</v>
      </c>
      <c r="H163" s="4">
        <v>0</v>
      </c>
      <c r="I163" s="22">
        <f t="shared" si="15"/>
        <v>0</v>
      </c>
      <c r="J163" s="22">
        <f t="shared" si="16"/>
        <v>0</v>
      </c>
      <c r="K163" s="22">
        <f t="shared" si="17"/>
        <v>0</v>
      </c>
      <c r="L163" s="22">
        <f t="shared" si="18"/>
        <v>0</v>
      </c>
      <c r="M163" s="22">
        <f t="shared" si="19"/>
        <v>0</v>
      </c>
      <c r="N163" s="23">
        <f t="shared" si="20"/>
        <v>0</v>
      </c>
    </row>
    <row r="164" spans="1:14" s="20" customFormat="1" ht="165.75" customHeight="1" x14ac:dyDescent="0.25">
      <c r="A164" s="34">
        <v>145</v>
      </c>
      <c r="B164" s="36" t="s">
        <v>185</v>
      </c>
      <c r="C164" s="37">
        <v>1</v>
      </c>
      <c r="D164" s="37" t="s">
        <v>41</v>
      </c>
      <c r="E164" s="39">
        <v>0</v>
      </c>
      <c r="F164" s="4">
        <v>0</v>
      </c>
      <c r="G164" s="22">
        <f t="shared" si="14"/>
        <v>0</v>
      </c>
      <c r="H164" s="4">
        <v>0</v>
      </c>
      <c r="I164" s="22">
        <f t="shared" si="15"/>
        <v>0</v>
      </c>
      <c r="J164" s="22">
        <f t="shared" si="16"/>
        <v>0</v>
      </c>
      <c r="K164" s="22">
        <f t="shared" si="17"/>
        <v>0</v>
      </c>
      <c r="L164" s="22">
        <f t="shared" si="18"/>
        <v>0</v>
      </c>
      <c r="M164" s="22">
        <f t="shared" si="19"/>
        <v>0</v>
      </c>
      <c r="N164" s="23">
        <f t="shared" si="20"/>
        <v>0</v>
      </c>
    </row>
    <row r="165" spans="1:14" s="20" customFormat="1" ht="165.75" customHeight="1" x14ac:dyDescent="0.25">
      <c r="A165" s="34">
        <v>146</v>
      </c>
      <c r="B165" s="36" t="s">
        <v>186</v>
      </c>
      <c r="C165" s="37">
        <v>1</v>
      </c>
      <c r="D165" s="37" t="s">
        <v>41</v>
      </c>
      <c r="E165" s="39">
        <v>0</v>
      </c>
      <c r="F165" s="4">
        <v>0</v>
      </c>
      <c r="G165" s="22">
        <f t="shared" si="14"/>
        <v>0</v>
      </c>
      <c r="H165" s="4">
        <v>0</v>
      </c>
      <c r="I165" s="22">
        <f t="shared" si="15"/>
        <v>0</v>
      </c>
      <c r="J165" s="22">
        <f t="shared" si="16"/>
        <v>0</v>
      </c>
      <c r="K165" s="22">
        <f t="shared" si="17"/>
        <v>0</v>
      </c>
      <c r="L165" s="22">
        <f t="shared" si="18"/>
        <v>0</v>
      </c>
      <c r="M165" s="22">
        <f t="shared" si="19"/>
        <v>0</v>
      </c>
      <c r="N165" s="23">
        <f t="shared" si="20"/>
        <v>0</v>
      </c>
    </row>
    <row r="166" spans="1:14" s="20" customFormat="1" ht="165.75" customHeight="1" x14ac:dyDescent="0.25">
      <c r="A166" s="34">
        <v>147</v>
      </c>
      <c r="B166" s="36" t="s">
        <v>187</v>
      </c>
      <c r="C166" s="37">
        <v>1</v>
      </c>
      <c r="D166" s="37" t="s">
        <v>41</v>
      </c>
      <c r="E166" s="39">
        <v>0</v>
      </c>
      <c r="F166" s="4">
        <v>0</v>
      </c>
      <c r="G166" s="22">
        <f t="shared" si="14"/>
        <v>0</v>
      </c>
      <c r="H166" s="4">
        <v>0</v>
      </c>
      <c r="I166" s="22">
        <f t="shared" si="15"/>
        <v>0</v>
      </c>
      <c r="J166" s="22">
        <f t="shared" si="16"/>
        <v>0</v>
      </c>
      <c r="K166" s="22">
        <f t="shared" si="17"/>
        <v>0</v>
      </c>
      <c r="L166" s="22">
        <f t="shared" si="18"/>
        <v>0</v>
      </c>
      <c r="M166" s="22">
        <f t="shared" si="19"/>
        <v>0</v>
      </c>
      <c r="N166" s="23">
        <f t="shared" si="20"/>
        <v>0</v>
      </c>
    </row>
    <row r="167" spans="1:14" s="20" customFormat="1" ht="165.75" customHeight="1" x14ac:dyDescent="0.25">
      <c r="A167" s="34">
        <v>148</v>
      </c>
      <c r="B167" s="36" t="s">
        <v>188</v>
      </c>
      <c r="C167" s="37">
        <v>1</v>
      </c>
      <c r="D167" s="37" t="s">
        <v>41</v>
      </c>
      <c r="E167" s="39">
        <v>0</v>
      </c>
      <c r="F167" s="4">
        <v>0</v>
      </c>
      <c r="G167" s="22">
        <f t="shared" si="14"/>
        <v>0</v>
      </c>
      <c r="H167" s="4">
        <v>0</v>
      </c>
      <c r="I167" s="22">
        <f t="shared" si="15"/>
        <v>0</v>
      </c>
      <c r="J167" s="22">
        <f t="shared" si="16"/>
        <v>0</v>
      </c>
      <c r="K167" s="22">
        <f t="shared" si="17"/>
        <v>0</v>
      </c>
      <c r="L167" s="22">
        <f t="shared" si="18"/>
        <v>0</v>
      </c>
      <c r="M167" s="22">
        <f t="shared" si="19"/>
        <v>0</v>
      </c>
      <c r="N167" s="23">
        <f t="shared" si="20"/>
        <v>0</v>
      </c>
    </row>
    <row r="168" spans="1:14" s="20" customFormat="1" ht="165.75" customHeight="1" x14ac:dyDescent="0.25">
      <c r="A168" s="34">
        <v>149</v>
      </c>
      <c r="B168" s="36" t="s">
        <v>189</v>
      </c>
      <c r="C168" s="37">
        <v>1</v>
      </c>
      <c r="D168" s="37" t="s">
        <v>41</v>
      </c>
      <c r="E168" s="39">
        <v>0</v>
      </c>
      <c r="F168" s="4">
        <v>0</v>
      </c>
      <c r="G168" s="22">
        <f t="shared" si="14"/>
        <v>0</v>
      </c>
      <c r="H168" s="4">
        <v>0</v>
      </c>
      <c r="I168" s="22">
        <f t="shared" si="15"/>
        <v>0</v>
      </c>
      <c r="J168" s="22">
        <f t="shared" si="16"/>
        <v>0</v>
      </c>
      <c r="K168" s="22">
        <f t="shared" si="17"/>
        <v>0</v>
      </c>
      <c r="L168" s="22">
        <f t="shared" si="18"/>
        <v>0</v>
      </c>
      <c r="M168" s="22">
        <f t="shared" si="19"/>
        <v>0</v>
      </c>
      <c r="N168" s="23">
        <f t="shared" si="20"/>
        <v>0</v>
      </c>
    </row>
    <row r="169" spans="1:14" s="20" customFormat="1" ht="165.75" customHeight="1" x14ac:dyDescent="0.25">
      <c r="A169" s="34">
        <v>150</v>
      </c>
      <c r="B169" s="36" t="s">
        <v>190</v>
      </c>
      <c r="C169" s="37">
        <v>1</v>
      </c>
      <c r="D169" s="37" t="s">
        <v>41</v>
      </c>
      <c r="E169" s="39">
        <v>0</v>
      </c>
      <c r="F169" s="4">
        <v>0</v>
      </c>
      <c r="G169" s="22">
        <f t="shared" si="14"/>
        <v>0</v>
      </c>
      <c r="H169" s="4">
        <v>0</v>
      </c>
      <c r="I169" s="22">
        <f t="shared" si="15"/>
        <v>0</v>
      </c>
      <c r="J169" s="22">
        <f t="shared" si="16"/>
        <v>0</v>
      </c>
      <c r="K169" s="22">
        <f t="shared" si="17"/>
        <v>0</v>
      </c>
      <c r="L169" s="22">
        <f t="shared" si="18"/>
        <v>0</v>
      </c>
      <c r="M169" s="22">
        <f t="shared" si="19"/>
        <v>0</v>
      </c>
      <c r="N169" s="23">
        <f t="shared" si="20"/>
        <v>0</v>
      </c>
    </row>
    <row r="170" spans="1:14" s="20" customFormat="1" ht="165.75" customHeight="1" x14ac:dyDescent="0.25">
      <c r="A170" s="34">
        <v>151</v>
      </c>
      <c r="B170" s="36" t="s">
        <v>191</v>
      </c>
      <c r="C170" s="37">
        <v>1</v>
      </c>
      <c r="D170" s="37" t="s">
        <v>41</v>
      </c>
      <c r="E170" s="39">
        <v>0</v>
      </c>
      <c r="F170" s="4">
        <v>0</v>
      </c>
      <c r="G170" s="22">
        <f t="shared" si="14"/>
        <v>0</v>
      </c>
      <c r="H170" s="4">
        <v>0</v>
      </c>
      <c r="I170" s="22">
        <f t="shared" si="15"/>
        <v>0</v>
      </c>
      <c r="J170" s="22">
        <f t="shared" si="16"/>
        <v>0</v>
      </c>
      <c r="K170" s="22">
        <f t="shared" si="17"/>
        <v>0</v>
      </c>
      <c r="L170" s="22">
        <f t="shared" si="18"/>
        <v>0</v>
      </c>
      <c r="M170" s="22">
        <f t="shared" si="19"/>
        <v>0</v>
      </c>
      <c r="N170" s="23">
        <f t="shared" si="20"/>
        <v>0</v>
      </c>
    </row>
    <row r="171" spans="1:14" s="20" customFormat="1" ht="165.75" customHeight="1" x14ac:dyDescent="0.25">
      <c r="A171" s="34">
        <v>152</v>
      </c>
      <c r="B171" s="36" t="s">
        <v>192</v>
      </c>
      <c r="C171" s="37">
        <v>1</v>
      </c>
      <c r="D171" s="37" t="s">
        <v>41</v>
      </c>
      <c r="E171" s="39">
        <v>0</v>
      </c>
      <c r="F171" s="4">
        <v>0</v>
      </c>
      <c r="G171" s="22">
        <f t="shared" si="14"/>
        <v>0</v>
      </c>
      <c r="H171" s="4">
        <v>0</v>
      </c>
      <c r="I171" s="22">
        <f t="shared" si="15"/>
        <v>0</v>
      </c>
      <c r="J171" s="22">
        <f t="shared" si="16"/>
        <v>0</v>
      </c>
      <c r="K171" s="22">
        <f t="shared" si="17"/>
        <v>0</v>
      </c>
      <c r="L171" s="22">
        <f t="shared" si="18"/>
        <v>0</v>
      </c>
      <c r="M171" s="22">
        <f t="shared" si="19"/>
        <v>0</v>
      </c>
      <c r="N171" s="23">
        <f t="shared" si="20"/>
        <v>0</v>
      </c>
    </row>
    <row r="172" spans="1:14" s="20" customFormat="1" ht="165.75" customHeight="1" x14ac:dyDescent="0.25">
      <c r="A172" s="34">
        <v>153</v>
      </c>
      <c r="B172" s="36" t="s">
        <v>193</v>
      </c>
      <c r="C172" s="37">
        <v>1</v>
      </c>
      <c r="D172" s="37" t="s">
        <v>41</v>
      </c>
      <c r="E172" s="39">
        <v>0</v>
      </c>
      <c r="F172" s="4">
        <v>0</v>
      </c>
      <c r="G172" s="22">
        <f t="shared" si="14"/>
        <v>0</v>
      </c>
      <c r="H172" s="4">
        <v>0</v>
      </c>
      <c r="I172" s="22">
        <f t="shared" si="15"/>
        <v>0</v>
      </c>
      <c r="J172" s="22">
        <f t="shared" si="16"/>
        <v>0</v>
      </c>
      <c r="K172" s="22">
        <f t="shared" si="17"/>
        <v>0</v>
      </c>
      <c r="L172" s="22">
        <f t="shared" si="18"/>
        <v>0</v>
      </c>
      <c r="M172" s="22">
        <f t="shared" si="19"/>
        <v>0</v>
      </c>
      <c r="N172" s="23">
        <f t="shared" si="20"/>
        <v>0</v>
      </c>
    </row>
    <row r="173" spans="1:14" s="20" customFormat="1" ht="165.75" customHeight="1" x14ac:dyDescent="0.25">
      <c r="A173" s="34">
        <v>154</v>
      </c>
      <c r="B173" s="36" t="s">
        <v>194</v>
      </c>
      <c r="C173" s="37">
        <v>1</v>
      </c>
      <c r="D173" s="37" t="s">
        <v>41</v>
      </c>
      <c r="E173" s="39">
        <v>0</v>
      </c>
      <c r="F173" s="4">
        <v>0</v>
      </c>
      <c r="G173" s="22">
        <f t="shared" si="14"/>
        <v>0</v>
      </c>
      <c r="H173" s="4">
        <v>0</v>
      </c>
      <c r="I173" s="22">
        <f t="shared" si="15"/>
        <v>0</v>
      </c>
      <c r="J173" s="22">
        <f t="shared" si="16"/>
        <v>0</v>
      </c>
      <c r="K173" s="22">
        <f t="shared" si="17"/>
        <v>0</v>
      </c>
      <c r="L173" s="22">
        <f t="shared" si="18"/>
        <v>0</v>
      </c>
      <c r="M173" s="22">
        <f t="shared" si="19"/>
        <v>0</v>
      </c>
      <c r="N173" s="23">
        <f t="shared" si="20"/>
        <v>0</v>
      </c>
    </row>
    <row r="174" spans="1:14" s="20" customFormat="1" ht="165.75" customHeight="1" x14ac:dyDescent="0.25">
      <c r="A174" s="34">
        <v>155</v>
      </c>
      <c r="B174" s="36" t="s">
        <v>195</v>
      </c>
      <c r="C174" s="37">
        <v>1</v>
      </c>
      <c r="D174" s="37" t="s">
        <v>41</v>
      </c>
      <c r="E174" s="39">
        <v>0</v>
      </c>
      <c r="F174" s="4">
        <v>0</v>
      </c>
      <c r="G174" s="22">
        <f t="shared" si="14"/>
        <v>0</v>
      </c>
      <c r="H174" s="4">
        <v>0</v>
      </c>
      <c r="I174" s="22">
        <f t="shared" si="15"/>
        <v>0</v>
      </c>
      <c r="J174" s="22">
        <f t="shared" si="16"/>
        <v>0</v>
      </c>
      <c r="K174" s="22">
        <f t="shared" si="17"/>
        <v>0</v>
      </c>
      <c r="L174" s="22">
        <f t="shared" si="18"/>
        <v>0</v>
      </c>
      <c r="M174" s="22">
        <f t="shared" si="19"/>
        <v>0</v>
      </c>
      <c r="N174" s="23">
        <f t="shared" si="20"/>
        <v>0</v>
      </c>
    </row>
    <row r="175" spans="1:14" s="20" customFormat="1" ht="165.75" customHeight="1" x14ac:dyDescent="0.25">
      <c r="A175" s="34">
        <v>156</v>
      </c>
      <c r="B175" s="36" t="s">
        <v>196</v>
      </c>
      <c r="C175" s="37">
        <v>1</v>
      </c>
      <c r="D175" s="37" t="s">
        <v>41</v>
      </c>
      <c r="E175" s="39">
        <v>0</v>
      </c>
      <c r="F175" s="4">
        <v>0</v>
      </c>
      <c r="G175" s="22">
        <f t="shared" si="14"/>
        <v>0</v>
      </c>
      <c r="H175" s="4">
        <v>0</v>
      </c>
      <c r="I175" s="22">
        <f t="shared" si="15"/>
        <v>0</v>
      </c>
      <c r="J175" s="22">
        <f t="shared" si="16"/>
        <v>0</v>
      </c>
      <c r="K175" s="22">
        <f t="shared" si="17"/>
        <v>0</v>
      </c>
      <c r="L175" s="22">
        <f t="shared" si="18"/>
        <v>0</v>
      </c>
      <c r="M175" s="22">
        <f t="shared" si="19"/>
        <v>0</v>
      </c>
      <c r="N175" s="23">
        <f t="shared" si="20"/>
        <v>0</v>
      </c>
    </row>
    <row r="176" spans="1:14" s="20" customFormat="1" ht="165.75" customHeight="1" x14ac:dyDescent="0.25">
      <c r="A176" s="34">
        <v>157</v>
      </c>
      <c r="B176" s="36" t="s">
        <v>197</v>
      </c>
      <c r="C176" s="37">
        <v>1</v>
      </c>
      <c r="D176" s="37" t="s">
        <v>41</v>
      </c>
      <c r="E176" s="39">
        <v>0</v>
      </c>
      <c r="F176" s="4">
        <v>0</v>
      </c>
      <c r="G176" s="22">
        <f t="shared" si="14"/>
        <v>0</v>
      </c>
      <c r="H176" s="4">
        <v>0</v>
      </c>
      <c r="I176" s="22">
        <f t="shared" si="15"/>
        <v>0</v>
      </c>
      <c r="J176" s="22">
        <f t="shared" si="16"/>
        <v>0</v>
      </c>
      <c r="K176" s="22">
        <f t="shared" si="17"/>
        <v>0</v>
      </c>
      <c r="L176" s="22">
        <f t="shared" si="18"/>
        <v>0</v>
      </c>
      <c r="M176" s="22">
        <f t="shared" si="19"/>
        <v>0</v>
      </c>
      <c r="N176" s="23">
        <f t="shared" si="20"/>
        <v>0</v>
      </c>
    </row>
    <row r="177" spans="1:14" s="20" customFormat="1" ht="165.75" customHeight="1" x14ac:dyDescent="0.25">
      <c r="A177" s="34">
        <v>158</v>
      </c>
      <c r="B177" s="36" t="s">
        <v>198</v>
      </c>
      <c r="C177" s="37">
        <v>1</v>
      </c>
      <c r="D177" s="37" t="s">
        <v>41</v>
      </c>
      <c r="E177" s="39">
        <v>0</v>
      </c>
      <c r="F177" s="4">
        <v>0</v>
      </c>
      <c r="G177" s="22">
        <f t="shared" si="14"/>
        <v>0</v>
      </c>
      <c r="H177" s="4">
        <v>0</v>
      </c>
      <c r="I177" s="22">
        <f t="shared" si="15"/>
        <v>0</v>
      </c>
      <c r="J177" s="22">
        <f t="shared" si="16"/>
        <v>0</v>
      </c>
      <c r="K177" s="22">
        <f t="shared" si="17"/>
        <v>0</v>
      </c>
      <c r="L177" s="22">
        <f t="shared" si="18"/>
        <v>0</v>
      </c>
      <c r="M177" s="22">
        <f t="shared" si="19"/>
        <v>0</v>
      </c>
      <c r="N177" s="23">
        <f t="shared" si="20"/>
        <v>0</v>
      </c>
    </row>
    <row r="178" spans="1:14" s="20" customFormat="1" ht="165.75" customHeight="1" x14ac:dyDescent="0.25">
      <c r="A178" s="34">
        <v>159</v>
      </c>
      <c r="B178" s="36" t="s">
        <v>199</v>
      </c>
      <c r="C178" s="37">
        <v>1</v>
      </c>
      <c r="D178" s="37" t="s">
        <v>41</v>
      </c>
      <c r="E178" s="39">
        <v>0</v>
      </c>
      <c r="F178" s="4">
        <v>0</v>
      </c>
      <c r="G178" s="22">
        <f t="shared" si="14"/>
        <v>0</v>
      </c>
      <c r="H178" s="4">
        <v>0</v>
      </c>
      <c r="I178" s="22">
        <f t="shared" si="15"/>
        <v>0</v>
      </c>
      <c r="J178" s="22">
        <f t="shared" si="16"/>
        <v>0</v>
      </c>
      <c r="K178" s="22">
        <f t="shared" si="17"/>
        <v>0</v>
      </c>
      <c r="L178" s="22">
        <f t="shared" si="18"/>
        <v>0</v>
      </c>
      <c r="M178" s="22">
        <f t="shared" si="19"/>
        <v>0</v>
      </c>
      <c r="N178" s="23">
        <f t="shared" si="20"/>
        <v>0</v>
      </c>
    </row>
    <row r="179" spans="1:14" s="20" customFormat="1" ht="165.75" customHeight="1" x14ac:dyDescent="0.25">
      <c r="A179" s="34">
        <v>160</v>
      </c>
      <c r="B179" s="36" t="s">
        <v>200</v>
      </c>
      <c r="C179" s="37">
        <v>1</v>
      </c>
      <c r="D179" s="37" t="s">
        <v>41</v>
      </c>
      <c r="E179" s="39">
        <v>0</v>
      </c>
      <c r="F179" s="4">
        <v>0</v>
      </c>
      <c r="G179" s="22">
        <f t="shared" si="14"/>
        <v>0</v>
      </c>
      <c r="H179" s="4">
        <v>0</v>
      </c>
      <c r="I179" s="22">
        <f t="shared" si="15"/>
        <v>0</v>
      </c>
      <c r="J179" s="22">
        <f t="shared" si="16"/>
        <v>0</v>
      </c>
      <c r="K179" s="22">
        <f t="shared" si="17"/>
        <v>0</v>
      </c>
      <c r="L179" s="22">
        <f t="shared" si="18"/>
        <v>0</v>
      </c>
      <c r="M179" s="22">
        <f t="shared" si="19"/>
        <v>0</v>
      </c>
      <c r="N179" s="23">
        <f t="shared" si="20"/>
        <v>0</v>
      </c>
    </row>
    <row r="180" spans="1:14" s="20" customFormat="1" ht="165.75" customHeight="1" x14ac:dyDescent="0.25">
      <c r="A180" s="34">
        <v>161</v>
      </c>
      <c r="B180" s="36" t="s">
        <v>201</v>
      </c>
      <c r="C180" s="37">
        <v>1</v>
      </c>
      <c r="D180" s="37" t="s">
        <v>41</v>
      </c>
      <c r="E180" s="39">
        <v>0</v>
      </c>
      <c r="F180" s="4">
        <v>0</v>
      </c>
      <c r="G180" s="22">
        <f t="shared" si="14"/>
        <v>0</v>
      </c>
      <c r="H180" s="4">
        <v>0</v>
      </c>
      <c r="I180" s="22">
        <f t="shared" si="15"/>
        <v>0</v>
      </c>
      <c r="J180" s="22">
        <f t="shared" si="16"/>
        <v>0</v>
      </c>
      <c r="K180" s="22">
        <f t="shared" si="17"/>
        <v>0</v>
      </c>
      <c r="L180" s="22">
        <f t="shared" si="18"/>
        <v>0</v>
      </c>
      <c r="M180" s="22">
        <f t="shared" si="19"/>
        <v>0</v>
      </c>
      <c r="N180" s="23">
        <f t="shared" si="20"/>
        <v>0</v>
      </c>
    </row>
    <row r="181" spans="1:14" s="20" customFormat="1" ht="165.75" customHeight="1" x14ac:dyDescent="0.25">
      <c r="A181" s="34">
        <v>162</v>
      </c>
      <c r="B181" s="36" t="s">
        <v>202</v>
      </c>
      <c r="C181" s="37">
        <v>1</v>
      </c>
      <c r="D181" s="37" t="s">
        <v>41</v>
      </c>
      <c r="E181" s="39">
        <v>0</v>
      </c>
      <c r="F181" s="4">
        <v>0</v>
      </c>
      <c r="G181" s="22">
        <f t="shared" si="14"/>
        <v>0</v>
      </c>
      <c r="H181" s="4">
        <v>0</v>
      </c>
      <c r="I181" s="22">
        <f t="shared" si="15"/>
        <v>0</v>
      </c>
      <c r="J181" s="22">
        <f t="shared" si="16"/>
        <v>0</v>
      </c>
      <c r="K181" s="22">
        <f t="shared" si="17"/>
        <v>0</v>
      </c>
      <c r="L181" s="22">
        <f t="shared" si="18"/>
        <v>0</v>
      </c>
      <c r="M181" s="22">
        <f t="shared" si="19"/>
        <v>0</v>
      </c>
      <c r="N181" s="23">
        <f t="shared" si="20"/>
        <v>0</v>
      </c>
    </row>
    <row r="182" spans="1:14" s="20" customFormat="1" ht="165.75" customHeight="1" x14ac:dyDescent="0.25">
      <c r="A182" s="34">
        <v>163</v>
      </c>
      <c r="B182" s="36" t="s">
        <v>203</v>
      </c>
      <c r="C182" s="37">
        <v>1</v>
      </c>
      <c r="D182" s="37" t="s">
        <v>41</v>
      </c>
      <c r="E182" s="39">
        <v>0</v>
      </c>
      <c r="F182" s="4">
        <v>0</v>
      </c>
      <c r="G182" s="22">
        <f t="shared" si="14"/>
        <v>0</v>
      </c>
      <c r="H182" s="4">
        <v>0</v>
      </c>
      <c r="I182" s="22">
        <f t="shared" si="15"/>
        <v>0</v>
      </c>
      <c r="J182" s="22">
        <f t="shared" si="16"/>
        <v>0</v>
      </c>
      <c r="K182" s="22">
        <f t="shared" si="17"/>
        <v>0</v>
      </c>
      <c r="L182" s="22">
        <f t="shared" si="18"/>
        <v>0</v>
      </c>
      <c r="M182" s="22">
        <f t="shared" si="19"/>
        <v>0</v>
      </c>
      <c r="N182" s="23">
        <f t="shared" si="20"/>
        <v>0</v>
      </c>
    </row>
    <row r="183" spans="1:14" s="20" customFormat="1" ht="165.75" customHeight="1" x14ac:dyDescent="0.25">
      <c r="A183" s="34">
        <v>164</v>
      </c>
      <c r="B183" s="36" t="s">
        <v>204</v>
      </c>
      <c r="C183" s="37">
        <v>1</v>
      </c>
      <c r="D183" s="37" t="s">
        <v>41</v>
      </c>
      <c r="E183" s="39">
        <v>0</v>
      </c>
      <c r="F183" s="4">
        <v>0</v>
      </c>
      <c r="G183" s="22">
        <f t="shared" si="14"/>
        <v>0</v>
      </c>
      <c r="H183" s="4">
        <v>0</v>
      </c>
      <c r="I183" s="22">
        <f t="shared" si="15"/>
        <v>0</v>
      </c>
      <c r="J183" s="22">
        <f t="shared" si="16"/>
        <v>0</v>
      </c>
      <c r="K183" s="22">
        <f t="shared" si="17"/>
        <v>0</v>
      </c>
      <c r="L183" s="22">
        <f t="shared" si="18"/>
        <v>0</v>
      </c>
      <c r="M183" s="22">
        <f t="shared" si="19"/>
        <v>0</v>
      </c>
      <c r="N183" s="23">
        <f t="shared" si="20"/>
        <v>0</v>
      </c>
    </row>
    <row r="184" spans="1:14" s="20" customFormat="1" ht="165.75" customHeight="1" x14ac:dyDescent="0.25">
      <c r="A184" s="34">
        <v>165</v>
      </c>
      <c r="B184" s="36" t="s">
        <v>205</v>
      </c>
      <c r="C184" s="37">
        <v>1</v>
      </c>
      <c r="D184" s="37" t="s">
        <v>41</v>
      </c>
      <c r="E184" s="39">
        <v>0</v>
      </c>
      <c r="F184" s="4">
        <v>0</v>
      </c>
      <c r="G184" s="22">
        <f t="shared" si="14"/>
        <v>0</v>
      </c>
      <c r="H184" s="4">
        <v>0</v>
      </c>
      <c r="I184" s="22">
        <f t="shared" si="15"/>
        <v>0</v>
      </c>
      <c r="J184" s="22">
        <f t="shared" si="16"/>
        <v>0</v>
      </c>
      <c r="K184" s="22">
        <f t="shared" si="17"/>
        <v>0</v>
      </c>
      <c r="L184" s="22">
        <f t="shared" si="18"/>
        <v>0</v>
      </c>
      <c r="M184" s="22">
        <f t="shared" si="19"/>
        <v>0</v>
      </c>
      <c r="N184" s="23">
        <f t="shared" si="20"/>
        <v>0</v>
      </c>
    </row>
    <row r="185" spans="1:14" s="20" customFormat="1" ht="165.75" customHeight="1" x14ac:dyDescent="0.25">
      <c r="A185" s="34">
        <v>166</v>
      </c>
      <c r="B185" s="36" t="s">
        <v>206</v>
      </c>
      <c r="C185" s="37">
        <v>1</v>
      </c>
      <c r="D185" s="37" t="s">
        <v>41</v>
      </c>
      <c r="E185" s="39">
        <v>0</v>
      </c>
      <c r="F185" s="4">
        <v>0</v>
      </c>
      <c r="G185" s="22">
        <f t="shared" si="14"/>
        <v>0</v>
      </c>
      <c r="H185" s="4">
        <v>0</v>
      </c>
      <c r="I185" s="22">
        <f t="shared" si="15"/>
        <v>0</v>
      </c>
      <c r="J185" s="22">
        <f t="shared" si="16"/>
        <v>0</v>
      </c>
      <c r="K185" s="22">
        <f t="shared" si="17"/>
        <v>0</v>
      </c>
      <c r="L185" s="22">
        <f t="shared" si="18"/>
        <v>0</v>
      </c>
      <c r="M185" s="22">
        <f t="shared" si="19"/>
        <v>0</v>
      </c>
      <c r="N185" s="23">
        <f t="shared" si="20"/>
        <v>0</v>
      </c>
    </row>
    <row r="186" spans="1:14" s="20" customFormat="1" ht="165.75" customHeight="1" x14ac:dyDescent="0.25">
      <c r="A186" s="34">
        <v>167</v>
      </c>
      <c r="B186" s="36" t="s">
        <v>207</v>
      </c>
      <c r="C186" s="37">
        <v>1</v>
      </c>
      <c r="D186" s="37" t="s">
        <v>41</v>
      </c>
      <c r="E186" s="39">
        <v>0</v>
      </c>
      <c r="F186" s="4">
        <v>0</v>
      </c>
      <c r="G186" s="22">
        <f t="shared" si="14"/>
        <v>0</v>
      </c>
      <c r="H186" s="4">
        <v>0</v>
      </c>
      <c r="I186" s="22">
        <f t="shared" si="15"/>
        <v>0</v>
      </c>
      <c r="J186" s="22">
        <f t="shared" si="16"/>
        <v>0</v>
      </c>
      <c r="K186" s="22">
        <f t="shared" si="17"/>
        <v>0</v>
      </c>
      <c r="L186" s="22">
        <f t="shared" si="18"/>
        <v>0</v>
      </c>
      <c r="M186" s="22">
        <f t="shared" si="19"/>
        <v>0</v>
      </c>
      <c r="N186" s="23">
        <f t="shared" si="20"/>
        <v>0</v>
      </c>
    </row>
    <row r="187" spans="1:14" s="20" customFormat="1" ht="165.75" customHeight="1" x14ac:dyDescent="0.25">
      <c r="A187" s="34">
        <v>168</v>
      </c>
      <c r="B187" s="36" t="s">
        <v>208</v>
      </c>
      <c r="C187" s="37">
        <v>1</v>
      </c>
      <c r="D187" s="37" t="s">
        <v>41</v>
      </c>
      <c r="E187" s="39">
        <v>0</v>
      </c>
      <c r="F187" s="4">
        <v>0</v>
      </c>
      <c r="G187" s="22">
        <f t="shared" si="14"/>
        <v>0</v>
      </c>
      <c r="H187" s="4">
        <v>0</v>
      </c>
      <c r="I187" s="22">
        <f t="shared" si="15"/>
        <v>0</v>
      </c>
      <c r="J187" s="22">
        <f t="shared" si="16"/>
        <v>0</v>
      </c>
      <c r="K187" s="22">
        <f t="shared" si="17"/>
        <v>0</v>
      </c>
      <c r="L187" s="22">
        <f t="shared" si="18"/>
        <v>0</v>
      </c>
      <c r="M187" s="22">
        <f t="shared" si="19"/>
        <v>0</v>
      </c>
      <c r="N187" s="23">
        <f t="shared" si="20"/>
        <v>0</v>
      </c>
    </row>
    <row r="188" spans="1:14" s="20" customFormat="1" ht="165.75" customHeight="1" x14ac:dyDescent="0.25">
      <c r="A188" s="34">
        <v>169</v>
      </c>
      <c r="B188" s="36" t="s">
        <v>209</v>
      </c>
      <c r="C188" s="37">
        <v>1</v>
      </c>
      <c r="D188" s="37" t="s">
        <v>41</v>
      </c>
      <c r="E188" s="39">
        <v>0</v>
      </c>
      <c r="F188" s="4">
        <v>0</v>
      </c>
      <c r="G188" s="22">
        <f t="shared" si="14"/>
        <v>0</v>
      </c>
      <c r="H188" s="4">
        <v>0</v>
      </c>
      <c r="I188" s="22">
        <f t="shared" si="15"/>
        <v>0</v>
      </c>
      <c r="J188" s="22">
        <f t="shared" si="16"/>
        <v>0</v>
      </c>
      <c r="K188" s="22">
        <f t="shared" si="17"/>
        <v>0</v>
      </c>
      <c r="L188" s="22">
        <f t="shared" si="18"/>
        <v>0</v>
      </c>
      <c r="M188" s="22">
        <f t="shared" si="19"/>
        <v>0</v>
      </c>
      <c r="N188" s="23">
        <f t="shared" si="20"/>
        <v>0</v>
      </c>
    </row>
    <row r="189" spans="1:14" s="20" customFormat="1" ht="165.75" customHeight="1" x14ac:dyDescent="0.25">
      <c r="A189" s="34">
        <v>170</v>
      </c>
      <c r="B189" s="36" t="s">
        <v>210</v>
      </c>
      <c r="C189" s="37">
        <v>1</v>
      </c>
      <c r="D189" s="37" t="s">
        <v>41</v>
      </c>
      <c r="E189" s="39">
        <v>0</v>
      </c>
      <c r="F189" s="4">
        <v>0</v>
      </c>
      <c r="G189" s="22">
        <f t="shared" si="14"/>
        <v>0</v>
      </c>
      <c r="H189" s="4">
        <v>0</v>
      </c>
      <c r="I189" s="22">
        <f t="shared" si="15"/>
        <v>0</v>
      </c>
      <c r="J189" s="22">
        <f t="shared" si="16"/>
        <v>0</v>
      </c>
      <c r="K189" s="22">
        <f t="shared" si="17"/>
        <v>0</v>
      </c>
      <c r="L189" s="22">
        <f t="shared" si="18"/>
        <v>0</v>
      </c>
      <c r="M189" s="22">
        <f t="shared" si="19"/>
        <v>0</v>
      </c>
      <c r="N189" s="23">
        <f t="shared" si="20"/>
        <v>0</v>
      </c>
    </row>
    <row r="190" spans="1:14" s="20" customFormat="1" ht="165.75" customHeight="1" x14ac:dyDescent="0.25">
      <c r="A190" s="34">
        <v>171</v>
      </c>
      <c r="B190" s="36" t="s">
        <v>211</v>
      </c>
      <c r="C190" s="37">
        <v>1</v>
      </c>
      <c r="D190" s="37" t="s">
        <v>41</v>
      </c>
      <c r="E190" s="39">
        <v>0</v>
      </c>
      <c r="F190" s="4">
        <v>0</v>
      </c>
      <c r="G190" s="22">
        <f t="shared" si="14"/>
        <v>0</v>
      </c>
      <c r="H190" s="4">
        <v>0</v>
      </c>
      <c r="I190" s="22">
        <f t="shared" si="15"/>
        <v>0</v>
      </c>
      <c r="J190" s="22">
        <f t="shared" si="16"/>
        <v>0</v>
      </c>
      <c r="K190" s="22">
        <f t="shared" si="17"/>
        <v>0</v>
      </c>
      <c r="L190" s="22">
        <f t="shared" si="18"/>
        <v>0</v>
      </c>
      <c r="M190" s="22">
        <f t="shared" si="19"/>
        <v>0</v>
      </c>
      <c r="N190" s="23">
        <f t="shared" si="20"/>
        <v>0</v>
      </c>
    </row>
    <row r="191" spans="1:14" s="20" customFormat="1" ht="165.75" customHeight="1" x14ac:dyDescent="0.25">
      <c r="A191" s="34">
        <v>172</v>
      </c>
      <c r="B191" s="36" t="s">
        <v>212</v>
      </c>
      <c r="C191" s="37">
        <v>1</v>
      </c>
      <c r="D191" s="37" t="s">
        <v>41</v>
      </c>
      <c r="E191" s="39">
        <v>0</v>
      </c>
      <c r="F191" s="4">
        <v>0</v>
      </c>
      <c r="G191" s="22">
        <f t="shared" si="14"/>
        <v>0</v>
      </c>
      <c r="H191" s="4">
        <v>0</v>
      </c>
      <c r="I191" s="22">
        <f t="shared" si="15"/>
        <v>0</v>
      </c>
      <c r="J191" s="22">
        <f t="shared" si="16"/>
        <v>0</v>
      </c>
      <c r="K191" s="22">
        <f t="shared" si="17"/>
        <v>0</v>
      </c>
      <c r="L191" s="22">
        <f t="shared" si="18"/>
        <v>0</v>
      </c>
      <c r="M191" s="22">
        <f t="shared" si="19"/>
        <v>0</v>
      </c>
      <c r="N191" s="23">
        <f t="shared" si="20"/>
        <v>0</v>
      </c>
    </row>
    <row r="192" spans="1:14" s="20" customFormat="1" ht="165.75" customHeight="1" x14ac:dyDescent="0.25">
      <c r="A192" s="34">
        <v>173</v>
      </c>
      <c r="B192" s="36" t="s">
        <v>213</v>
      </c>
      <c r="C192" s="37">
        <v>1</v>
      </c>
      <c r="D192" s="37" t="s">
        <v>41</v>
      </c>
      <c r="E192" s="39">
        <v>0</v>
      </c>
      <c r="F192" s="4">
        <v>0</v>
      </c>
      <c r="G192" s="22">
        <f t="shared" si="14"/>
        <v>0</v>
      </c>
      <c r="H192" s="4">
        <v>0</v>
      </c>
      <c r="I192" s="22">
        <f t="shared" si="15"/>
        <v>0</v>
      </c>
      <c r="J192" s="22">
        <f t="shared" si="16"/>
        <v>0</v>
      </c>
      <c r="K192" s="22">
        <f t="shared" si="17"/>
        <v>0</v>
      </c>
      <c r="L192" s="22">
        <f t="shared" si="18"/>
        <v>0</v>
      </c>
      <c r="M192" s="22">
        <f t="shared" si="19"/>
        <v>0</v>
      </c>
      <c r="N192" s="23">
        <f t="shared" si="20"/>
        <v>0</v>
      </c>
    </row>
    <row r="193" spans="1:14" s="20" customFormat="1" ht="165.75" customHeight="1" x14ac:dyDescent="0.25">
      <c r="A193" s="34">
        <v>174</v>
      </c>
      <c r="B193" s="36" t="s">
        <v>214</v>
      </c>
      <c r="C193" s="37">
        <v>1</v>
      </c>
      <c r="D193" s="37" t="s">
        <v>41</v>
      </c>
      <c r="E193" s="39">
        <v>0</v>
      </c>
      <c r="F193" s="4">
        <v>0</v>
      </c>
      <c r="G193" s="22">
        <f t="shared" si="14"/>
        <v>0</v>
      </c>
      <c r="H193" s="4">
        <v>0</v>
      </c>
      <c r="I193" s="22">
        <f t="shared" si="15"/>
        <v>0</v>
      </c>
      <c r="J193" s="22">
        <f t="shared" si="16"/>
        <v>0</v>
      </c>
      <c r="K193" s="22">
        <f t="shared" si="17"/>
        <v>0</v>
      </c>
      <c r="L193" s="22">
        <f t="shared" si="18"/>
        <v>0</v>
      </c>
      <c r="M193" s="22">
        <f t="shared" si="19"/>
        <v>0</v>
      </c>
      <c r="N193" s="23">
        <f t="shared" si="20"/>
        <v>0</v>
      </c>
    </row>
    <row r="194" spans="1:14" s="20" customFormat="1" ht="165.75" customHeight="1" x14ac:dyDescent="0.25">
      <c r="A194" s="34">
        <v>175</v>
      </c>
      <c r="B194" s="36" t="s">
        <v>215</v>
      </c>
      <c r="C194" s="37">
        <v>1</v>
      </c>
      <c r="D194" s="37" t="s">
        <v>41</v>
      </c>
      <c r="E194" s="39">
        <v>0</v>
      </c>
      <c r="F194" s="4">
        <v>0</v>
      </c>
      <c r="G194" s="22">
        <f t="shared" si="14"/>
        <v>0</v>
      </c>
      <c r="H194" s="4">
        <v>0</v>
      </c>
      <c r="I194" s="22">
        <f t="shared" si="15"/>
        <v>0</v>
      </c>
      <c r="J194" s="22">
        <f t="shared" si="16"/>
        <v>0</v>
      </c>
      <c r="K194" s="22">
        <f t="shared" si="17"/>
        <v>0</v>
      </c>
      <c r="L194" s="22">
        <f t="shared" si="18"/>
        <v>0</v>
      </c>
      <c r="M194" s="22">
        <f t="shared" si="19"/>
        <v>0</v>
      </c>
      <c r="N194" s="23">
        <f t="shared" si="20"/>
        <v>0</v>
      </c>
    </row>
    <row r="195" spans="1:14" s="20" customFormat="1" ht="165.75" customHeight="1" x14ac:dyDescent="0.25">
      <c r="A195" s="34">
        <v>176</v>
      </c>
      <c r="B195" s="36" t="s">
        <v>216</v>
      </c>
      <c r="C195" s="37">
        <v>1</v>
      </c>
      <c r="D195" s="37" t="s">
        <v>41</v>
      </c>
      <c r="E195" s="39">
        <v>0</v>
      </c>
      <c r="F195" s="4">
        <v>0</v>
      </c>
      <c r="G195" s="22">
        <f t="shared" si="14"/>
        <v>0</v>
      </c>
      <c r="H195" s="4">
        <v>0</v>
      </c>
      <c r="I195" s="22">
        <f t="shared" si="15"/>
        <v>0</v>
      </c>
      <c r="J195" s="22">
        <f t="shared" si="16"/>
        <v>0</v>
      </c>
      <c r="K195" s="22">
        <f t="shared" si="17"/>
        <v>0</v>
      </c>
      <c r="L195" s="22">
        <f t="shared" si="18"/>
        <v>0</v>
      </c>
      <c r="M195" s="22">
        <f t="shared" si="19"/>
        <v>0</v>
      </c>
      <c r="N195" s="23">
        <f t="shared" si="20"/>
        <v>0</v>
      </c>
    </row>
    <row r="196" spans="1:14" s="20" customFormat="1" ht="165.75" customHeight="1" x14ac:dyDescent="0.25">
      <c r="A196" s="34">
        <v>177</v>
      </c>
      <c r="B196" s="36" t="s">
        <v>217</v>
      </c>
      <c r="C196" s="37">
        <v>1</v>
      </c>
      <c r="D196" s="37" t="s">
        <v>41</v>
      </c>
      <c r="E196" s="39">
        <v>0</v>
      </c>
      <c r="F196" s="4">
        <v>0</v>
      </c>
      <c r="G196" s="22">
        <f t="shared" si="14"/>
        <v>0</v>
      </c>
      <c r="H196" s="4">
        <v>0</v>
      </c>
      <c r="I196" s="22">
        <f t="shared" si="15"/>
        <v>0</v>
      </c>
      <c r="J196" s="22">
        <f t="shared" si="16"/>
        <v>0</v>
      </c>
      <c r="K196" s="22">
        <f t="shared" si="17"/>
        <v>0</v>
      </c>
      <c r="L196" s="22">
        <f t="shared" si="18"/>
        <v>0</v>
      </c>
      <c r="M196" s="22">
        <f t="shared" si="19"/>
        <v>0</v>
      </c>
      <c r="N196" s="23">
        <f t="shared" si="20"/>
        <v>0</v>
      </c>
    </row>
    <row r="197" spans="1:14" s="20" customFormat="1" ht="165.75" customHeight="1" x14ac:dyDescent="0.25">
      <c r="A197" s="34">
        <v>178</v>
      </c>
      <c r="B197" s="36" t="s">
        <v>218</v>
      </c>
      <c r="C197" s="37">
        <v>1</v>
      </c>
      <c r="D197" s="37" t="s">
        <v>41</v>
      </c>
      <c r="E197" s="39">
        <v>0</v>
      </c>
      <c r="F197" s="4">
        <v>0</v>
      </c>
      <c r="G197" s="22">
        <f t="shared" si="14"/>
        <v>0</v>
      </c>
      <c r="H197" s="4">
        <v>0</v>
      </c>
      <c r="I197" s="22">
        <f t="shared" si="15"/>
        <v>0</v>
      </c>
      <c r="J197" s="22">
        <f t="shared" si="16"/>
        <v>0</v>
      </c>
      <c r="K197" s="22">
        <f t="shared" si="17"/>
        <v>0</v>
      </c>
      <c r="L197" s="22">
        <f t="shared" si="18"/>
        <v>0</v>
      </c>
      <c r="M197" s="22">
        <f t="shared" si="19"/>
        <v>0</v>
      </c>
      <c r="N197" s="23">
        <f t="shared" si="20"/>
        <v>0</v>
      </c>
    </row>
    <row r="198" spans="1:14" s="20" customFormat="1" ht="165.75" customHeight="1" x14ac:dyDescent="0.25">
      <c r="A198" s="34">
        <v>179</v>
      </c>
      <c r="B198" s="36" t="s">
        <v>219</v>
      </c>
      <c r="C198" s="37">
        <v>1</v>
      </c>
      <c r="D198" s="37" t="s">
        <v>41</v>
      </c>
      <c r="E198" s="39">
        <v>0</v>
      </c>
      <c r="F198" s="4">
        <v>0</v>
      </c>
      <c r="G198" s="22">
        <f t="shared" si="14"/>
        <v>0</v>
      </c>
      <c r="H198" s="4">
        <v>0</v>
      </c>
      <c r="I198" s="22">
        <f t="shared" si="15"/>
        <v>0</v>
      </c>
      <c r="J198" s="22">
        <f t="shared" si="16"/>
        <v>0</v>
      </c>
      <c r="K198" s="22">
        <f t="shared" si="17"/>
        <v>0</v>
      </c>
      <c r="L198" s="22">
        <f t="shared" si="18"/>
        <v>0</v>
      </c>
      <c r="M198" s="22">
        <f t="shared" si="19"/>
        <v>0</v>
      </c>
      <c r="N198" s="23">
        <f t="shared" si="20"/>
        <v>0</v>
      </c>
    </row>
    <row r="199" spans="1:14" s="20" customFormat="1" ht="165.75" customHeight="1" x14ac:dyDescent="0.25">
      <c r="A199" s="34">
        <v>180</v>
      </c>
      <c r="B199" s="36" t="s">
        <v>220</v>
      </c>
      <c r="C199" s="37">
        <v>1</v>
      </c>
      <c r="D199" s="37" t="s">
        <v>41</v>
      </c>
      <c r="E199" s="39">
        <v>0</v>
      </c>
      <c r="F199" s="4">
        <v>0</v>
      </c>
      <c r="G199" s="22">
        <f t="shared" si="14"/>
        <v>0</v>
      </c>
      <c r="H199" s="4">
        <v>0</v>
      </c>
      <c r="I199" s="22">
        <f t="shared" si="15"/>
        <v>0</v>
      </c>
      <c r="J199" s="22">
        <f t="shared" si="16"/>
        <v>0</v>
      </c>
      <c r="K199" s="22">
        <f t="shared" si="17"/>
        <v>0</v>
      </c>
      <c r="L199" s="22">
        <f t="shared" si="18"/>
        <v>0</v>
      </c>
      <c r="M199" s="22">
        <f t="shared" si="19"/>
        <v>0</v>
      </c>
      <c r="N199" s="23">
        <f t="shared" si="20"/>
        <v>0</v>
      </c>
    </row>
    <row r="200" spans="1:14" s="20" customFormat="1" ht="165.75" customHeight="1" x14ac:dyDescent="0.25">
      <c r="A200" s="34">
        <v>181</v>
      </c>
      <c r="B200" s="36" t="s">
        <v>221</v>
      </c>
      <c r="C200" s="37">
        <v>1</v>
      </c>
      <c r="D200" s="37" t="s">
        <v>41</v>
      </c>
      <c r="E200" s="39">
        <v>0</v>
      </c>
      <c r="F200" s="4">
        <v>0</v>
      </c>
      <c r="G200" s="22">
        <f t="shared" si="14"/>
        <v>0</v>
      </c>
      <c r="H200" s="4">
        <v>0</v>
      </c>
      <c r="I200" s="22">
        <f t="shared" si="15"/>
        <v>0</v>
      </c>
      <c r="J200" s="22">
        <f t="shared" si="16"/>
        <v>0</v>
      </c>
      <c r="K200" s="22">
        <f t="shared" si="17"/>
        <v>0</v>
      </c>
      <c r="L200" s="22">
        <f t="shared" si="18"/>
        <v>0</v>
      </c>
      <c r="M200" s="22">
        <f t="shared" si="19"/>
        <v>0</v>
      </c>
      <c r="N200" s="23">
        <f t="shared" si="20"/>
        <v>0</v>
      </c>
    </row>
    <row r="201" spans="1:14" s="20" customFormat="1" ht="165.75" customHeight="1" x14ac:dyDescent="0.25">
      <c r="A201" s="34">
        <v>182</v>
      </c>
      <c r="B201" s="36" t="s">
        <v>222</v>
      </c>
      <c r="C201" s="37">
        <v>1</v>
      </c>
      <c r="D201" s="37" t="s">
        <v>41</v>
      </c>
      <c r="E201" s="39">
        <v>0</v>
      </c>
      <c r="F201" s="4">
        <v>0</v>
      </c>
      <c r="G201" s="22">
        <f t="shared" si="14"/>
        <v>0</v>
      </c>
      <c r="H201" s="4">
        <v>0</v>
      </c>
      <c r="I201" s="22">
        <f t="shared" si="15"/>
        <v>0</v>
      </c>
      <c r="J201" s="22">
        <f t="shared" si="16"/>
        <v>0</v>
      </c>
      <c r="K201" s="22">
        <f t="shared" si="17"/>
        <v>0</v>
      </c>
      <c r="L201" s="22">
        <f t="shared" si="18"/>
        <v>0</v>
      </c>
      <c r="M201" s="22">
        <f t="shared" si="19"/>
        <v>0</v>
      </c>
      <c r="N201" s="23">
        <f t="shared" si="20"/>
        <v>0</v>
      </c>
    </row>
    <row r="202" spans="1:14" s="20" customFormat="1" ht="165.75" customHeight="1" x14ac:dyDescent="0.25">
      <c r="A202" s="34">
        <v>183</v>
      </c>
      <c r="B202" s="36" t="s">
        <v>223</v>
      </c>
      <c r="C202" s="37">
        <v>1</v>
      </c>
      <c r="D202" s="37" t="s">
        <v>41</v>
      </c>
      <c r="E202" s="39">
        <v>0</v>
      </c>
      <c r="F202" s="4">
        <v>0</v>
      </c>
      <c r="G202" s="22">
        <f t="shared" si="14"/>
        <v>0</v>
      </c>
      <c r="H202" s="4">
        <v>0</v>
      </c>
      <c r="I202" s="22">
        <f t="shared" si="15"/>
        <v>0</v>
      </c>
      <c r="J202" s="22">
        <f t="shared" si="16"/>
        <v>0</v>
      </c>
      <c r="K202" s="22">
        <f t="shared" si="17"/>
        <v>0</v>
      </c>
      <c r="L202" s="22">
        <f t="shared" si="18"/>
        <v>0</v>
      </c>
      <c r="M202" s="22">
        <f t="shared" si="19"/>
        <v>0</v>
      </c>
      <c r="N202" s="23">
        <f t="shared" si="20"/>
        <v>0</v>
      </c>
    </row>
    <row r="203" spans="1:14" s="20" customFormat="1" ht="165.75" customHeight="1" x14ac:dyDescent="0.25">
      <c r="A203" s="34">
        <v>184</v>
      </c>
      <c r="B203" s="36" t="s">
        <v>224</v>
      </c>
      <c r="C203" s="37">
        <v>1</v>
      </c>
      <c r="D203" s="37" t="s">
        <v>41</v>
      </c>
      <c r="E203" s="39">
        <v>0</v>
      </c>
      <c r="F203" s="4">
        <v>0</v>
      </c>
      <c r="G203" s="22">
        <f t="shared" si="14"/>
        <v>0</v>
      </c>
      <c r="H203" s="4">
        <v>0</v>
      </c>
      <c r="I203" s="22">
        <f t="shared" si="15"/>
        <v>0</v>
      </c>
      <c r="J203" s="22">
        <f t="shared" si="16"/>
        <v>0</v>
      </c>
      <c r="K203" s="22">
        <f t="shared" si="17"/>
        <v>0</v>
      </c>
      <c r="L203" s="22">
        <f t="shared" si="18"/>
        <v>0</v>
      </c>
      <c r="M203" s="22">
        <f t="shared" si="19"/>
        <v>0</v>
      </c>
      <c r="N203" s="23">
        <f t="shared" si="20"/>
        <v>0</v>
      </c>
    </row>
    <row r="204" spans="1:14" s="20" customFormat="1" ht="165.75" customHeight="1" x14ac:dyDescent="0.25">
      <c r="A204" s="34">
        <v>185</v>
      </c>
      <c r="B204" s="36" t="s">
        <v>225</v>
      </c>
      <c r="C204" s="37">
        <v>1</v>
      </c>
      <c r="D204" s="37" t="s">
        <v>41</v>
      </c>
      <c r="E204" s="39">
        <v>0</v>
      </c>
      <c r="F204" s="4">
        <v>0</v>
      </c>
      <c r="G204" s="22">
        <f t="shared" si="14"/>
        <v>0</v>
      </c>
      <c r="H204" s="4">
        <v>0</v>
      </c>
      <c r="I204" s="22">
        <f t="shared" si="15"/>
        <v>0</v>
      </c>
      <c r="J204" s="22">
        <f t="shared" si="16"/>
        <v>0</v>
      </c>
      <c r="K204" s="22">
        <f t="shared" si="17"/>
        <v>0</v>
      </c>
      <c r="L204" s="22">
        <f t="shared" si="18"/>
        <v>0</v>
      </c>
      <c r="M204" s="22">
        <f t="shared" si="19"/>
        <v>0</v>
      </c>
      <c r="N204" s="23">
        <f t="shared" si="20"/>
        <v>0</v>
      </c>
    </row>
    <row r="205" spans="1:14" s="20" customFormat="1" ht="165.75" customHeight="1" x14ac:dyDescent="0.25">
      <c r="A205" s="34">
        <v>186</v>
      </c>
      <c r="B205" s="36" t="s">
        <v>226</v>
      </c>
      <c r="C205" s="37">
        <v>1</v>
      </c>
      <c r="D205" s="37" t="s">
        <v>41</v>
      </c>
      <c r="E205" s="39">
        <v>0</v>
      </c>
      <c r="F205" s="4">
        <v>0</v>
      </c>
      <c r="G205" s="22">
        <f t="shared" si="14"/>
        <v>0</v>
      </c>
      <c r="H205" s="4">
        <v>0</v>
      </c>
      <c r="I205" s="22">
        <f t="shared" si="15"/>
        <v>0</v>
      </c>
      <c r="J205" s="22">
        <f t="shared" si="16"/>
        <v>0</v>
      </c>
      <c r="K205" s="22">
        <f t="shared" si="17"/>
        <v>0</v>
      </c>
      <c r="L205" s="22">
        <f t="shared" si="18"/>
        <v>0</v>
      </c>
      <c r="M205" s="22">
        <f t="shared" si="19"/>
        <v>0</v>
      </c>
      <c r="N205" s="23">
        <f t="shared" si="20"/>
        <v>0</v>
      </c>
    </row>
    <row r="206" spans="1:14" s="20" customFormat="1" ht="165.75" customHeight="1" x14ac:dyDescent="0.25">
      <c r="A206" s="34">
        <v>187</v>
      </c>
      <c r="B206" s="36" t="s">
        <v>227</v>
      </c>
      <c r="C206" s="37">
        <v>1</v>
      </c>
      <c r="D206" s="37" t="s">
        <v>41</v>
      </c>
      <c r="E206" s="39">
        <v>0</v>
      </c>
      <c r="F206" s="4">
        <v>0</v>
      </c>
      <c r="G206" s="22">
        <f t="shared" si="14"/>
        <v>0</v>
      </c>
      <c r="H206" s="4">
        <v>0</v>
      </c>
      <c r="I206" s="22">
        <f t="shared" si="15"/>
        <v>0</v>
      </c>
      <c r="J206" s="22">
        <f t="shared" si="16"/>
        <v>0</v>
      </c>
      <c r="K206" s="22">
        <f t="shared" si="17"/>
        <v>0</v>
      </c>
      <c r="L206" s="22">
        <f t="shared" si="18"/>
        <v>0</v>
      </c>
      <c r="M206" s="22">
        <f t="shared" si="19"/>
        <v>0</v>
      </c>
      <c r="N206" s="23">
        <f t="shared" si="20"/>
        <v>0</v>
      </c>
    </row>
    <row r="207" spans="1:14" s="20" customFormat="1" ht="165.75" customHeight="1" x14ac:dyDescent="0.25">
      <c r="A207" s="34">
        <v>188</v>
      </c>
      <c r="B207" s="36" t="s">
        <v>228</v>
      </c>
      <c r="C207" s="37">
        <v>1</v>
      </c>
      <c r="D207" s="37" t="s">
        <v>41</v>
      </c>
      <c r="E207" s="39">
        <v>0</v>
      </c>
      <c r="F207" s="4">
        <v>0</v>
      </c>
      <c r="G207" s="22">
        <f t="shared" si="14"/>
        <v>0</v>
      </c>
      <c r="H207" s="4">
        <v>0</v>
      </c>
      <c r="I207" s="22">
        <f t="shared" si="15"/>
        <v>0</v>
      </c>
      <c r="J207" s="22">
        <f t="shared" si="16"/>
        <v>0</v>
      </c>
      <c r="K207" s="22">
        <f t="shared" si="17"/>
        <v>0</v>
      </c>
      <c r="L207" s="22">
        <f t="shared" si="18"/>
        <v>0</v>
      </c>
      <c r="M207" s="22">
        <f t="shared" si="19"/>
        <v>0</v>
      </c>
      <c r="N207" s="23">
        <f t="shared" si="20"/>
        <v>0</v>
      </c>
    </row>
    <row r="208" spans="1:14" s="20" customFormat="1" ht="165.75" customHeight="1" x14ac:dyDescent="0.25">
      <c r="A208" s="34">
        <v>189</v>
      </c>
      <c r="B208" s="36" t="s">
        <v>229</v>
      </c>
      <c r="C208" s="37">
        <v>1</v>
      </c>
      <c r="D208" s="37" t="s">
        <v>41</v>
      </c>
      <c r="E208" s="39">
        <v>0</v>
      </c>
      <c r="F208" s="4">
        <v>0</v>
      </c>
      <c r="G208" s="22">
        <f t="shared" si="14"/>
        <v>0</v>
      </c>
      <c r="H208" s="4">
        <v>0</v>
      </c>
      <c r="I208" s="22">
        <f t="shared" si="15"/>
        <v>0</v>
      </c>
      <c r="J208" s="22">
        <f t="shared" si="16"/>
        <v>0</v>
      </c>
      <c r="K208" s="22">
        <f t="shared" si="17"/>
        <v>0</v>
      </c>
      <c r="L208" s="22">
        <f t="shared" si="18"/>
        <v>0</v>
      </c>
      <c r="M208" s="22">
        <f t="shared" si="19"/>
        <v>0</v>
      </c>
      <c r="N208" s="23">
        <f t="shared" si="20"/>
        <v>0</v>
      </c>
    </row>
    <row r="209" spans="1:14" s="20" customFormat="1" ht="165.75" customHeight="1" x14ac:dyDescent="0.25">
      <c r="A209" s="34">
        <v>190</v>
      </c>
      <c r="B209" s="36" t="s">
        <v>230</v>
      </c>
      <c r="C209" s="37">
        <v>1</v>
      </c>
      <c r="D209" s="37" t="s">
        <v>41</v>
      </c>
      <c r="E209" s="39">
        <v>0</v>
      </c>
      <c r="F209" s="4">
        <v>0</v>
      </c>
      <c r="G209" s="22">
        <f t="shared" si="14"/>
        <v>0</v>
      </c>
      <c r="H209" s="4">
        <v>0</v>
      </c>
      <c r="I209" s="22">
        <f t="shared" si="15"/>
        <v>0</v>
      </c>
      <c r="J209" s="22">
        <f t="shared" si="16"/>
        <v>0</v>
      </c>
      <c r="K209" s="22">
        <f t="shared" si="17"/>
        <v>0</v>
      </c>
      <c r="L209" s="22">
        <f t="shared" si="18"/>
        <v>0</v>
      </c>
      <c r="M209" s="22">
        <f t="shared" si="19"/>
        <v>0</v>
      </c>
      <c r="N209" s="23">
        <f t="shared" si="20"/>
        <v>0</v>
      </c>
    </row>
    <row r="210" spans="1:14" s="20" customFormat="1" ht="165.75" customHeight="1" x14ac:dyDescent="0.25">
      <c r="A210" s="34">
        <v>191</v>
      </c>
      <c r="B210" s="36" t="s">
        <v>231</v>
      </c>
      <c r="C210" s="37">
        <v>1</v>
      </c>
      <c r="D210" s="37" t="s">
        <v>41</v>
      </c>
      <c r="E210" s="39">
        <v>0</v>
      </c>
      <c r="F210" s="4">
        <v>0</v>
      </c>
      <c r="G210" s="22">
        <f t="shared" si="14"/>
        <v>0</v>
      </c>
      <c r="H210" s="4">
        <v>0</v>
      </c>
      <c r="I210" s="22">
        <f t="shared" si="15"/>
        <v>0</v>
      </c>
      <c r="J210" s="22">
        <f t="shared" si="16"/>
        <v>0</v>
      </c>
      <c r="K210" s="22">
        <f t="shared" si="17"/>
        <v>0</v>
      </c>
      <c r="L210" s="22">
        <f t="shared" si="18"/>
        <v>0</v>
      </c>
      <c r="M210" s="22">
        <f t="shared" si="19"/>
        <v>0</v>
      </c>
      <c r="N210" s="23">
        <f t="shared" si="20"/>
        <v>0</v>
      </c>
    </row>
    <row r="211" spans="1:14" s="20" customFormat="1" ht="165.75" customHeight="1" x14ac:dyDescent="0.25">
      <c r="A211" s="34">
        <v>192</v>
      </c>
      <c r="B211" s="36" t="s">
        <v>232</v>
      </c>
      <c r="C211" s="37">
        <v>1</v>
      </c>
      <c r="D211" s="37" t="s">
        <v>41</v>
      </c>
      <c r="E211" s="39">
        <v>0</v>
      </c>
      <c r="F211" s="4">
        <v>0</v>
      </c>
      <c r="G211" s="22">
        <f t="shared" si="14"/>
        <v>0</v>
      </c>
      <c r="H211" s="4">
        <v>0</v>
      </c>
      <c r="I211" s="22">
        <f t="shared" si="15"/>
        <v>0</v>
      </c>
      <c r="J211" s="22">
        <f t="shared" si="16"/>
        <v>0</v>
      </c>
      <c r="K211" s="22">
        <f t="shared" si="17"/>
        <v>0</v>
      </c>
      <c r="L211" s="22">
        <f t="shared" si="18"/>
        <v>0</v>
      </c>
      <c r="M211" s="22">
        <f t="shared" si="19"/>
        <v>0</v>
      </c>
      <c r="N211" s="23">
        <f t="shared" si="20"/>
        <v>0</v>
      </c>
    </row>
    <row r="212" spans="1:14" s="20" customFormat="1" ht="165.75" customHeight="1" x14ac:dyDescent="0.25">
      <c r="A212" s="34">
        <v>193</v>
      </c>
      <c r="B212" s="36" t="s">
        <v>233</v>
      </c>
      <c r="C212" s="37">
        <v>1</v>
      </c>
      <c r="D212" s="37" t="s">
        <v>41</v>
      </c>
      <c r="E212" s="39">
        <v>0</v>
      </c>
      <c r="F212" s="4">
        <v>0</v>
      </c>
      <c r="G212" s="22">
        <f t="shared" si="14"/>
        <v>0</v>
      </c>
      <c r="H212" s="4">
        <v>0</v>
      </c>
      <c r="I212" s="22">
        <f t="shared" si="15"/>
        <v>0</v>
      </c>
      <c r="J212" s="22">
        <f t="shared" si="16"/>
        <v>0</v>
      </c>
      <c r="K212" s="22">
        <f t="shared" si="17"/>
        <v>0</v>
      </c>
      <c r="L212" s="22">
        <f t="shared" si="18"/>
        <v>0</v>
      </c>
      <c r="M212" s="22">
        <f t="shared" si="19"/>
        <v>0</v>
      </c>
      <c r="N212" s="23">
        <f t="shared" si="20"/>
        <v>0</v>
      </c>
    </row>
    <row r="213" spans="1:14" s="20" customFormat="1" ht="165.75" customHeight="1" x14ac:dyDescent="0.25">
      <c r="A213" s="34">
        <v>194</v>
      </c>
      <c r="B213" s="36" t="s">
        <v>234</v>
      </c>
      <c r="C213" s="37">
        <v>1</v>
      </c>
      <c r="D213" s="37" t="s">
        <v>41</v>
      </c>
      <c r="E213" s="39">
        <v>0</v>
      </c>
      <c r="F213" s="4">
        <v>0</v>
      </c>
      <c r="G213" s="22">
        <f t="shared" si="14"/>
        <v>0</v>
      </c>
      <c r="H213" s="4">
        <v>0</v>
      </c>
      <c r="I213" s="22">
        <f t="shared" si="15"/>
        <v>0</v>
      </c>
      <c r="J213" s="22">
        <f t="shared" si="16"/>
        <v>0</v>
      </c>
      <c r="K213" s="22">
        <f t="shared" si="17"/>
        <v>0</v>
      </c>
      <c r="L213" s="22">
        <f t="shared" si="18"/>
        <v>0</v>
      </c>
      <c r="M213" s="22">
        <f t="shared" si="19"/>
        <v>0</v>
      </c>
      <c r="N213" s="23">
        <f t="shared" si="20"/>
        <v>0</v>
      </c>
    </row>
    <row r="214" spans="1:14" s="20" customFormat="1" ht="165.75" customHeight="1" x14ac:dyDescent="0.25">
      <c r="A214" s="34">
        <v>195</v>
      </c>
      <c r="B214" s="36" t="s">
        <v>235</v>
      </c>
      <c r="C214" s="37">
        <v>1</v>
      </c>
      <c r="D214" s="37" t="s">
        <v>41</v>
      </c>
      <c r="E214" s="39">
        <v>0</v>
      </c>
      <c r="F214" s="4">
        <v>0</v>
      </c>
      <c r="G214" s="22">
        <f t="shared" ref="G214:G277" si="21">+ROUND(E214*F214,0)</f>
        <v>0</v>
      </c>
      <c r="H214" s="4">
        <v>0</v>
      </c>
      <c r="I214" s="22">
        <f t="shared" ref="I214:I277" si="22">ROUND(E214*H214,0)</f>
        <v>0</v>
      </c>
      <c r="J214" s="22">
        <f t="shared" ref="J214:J277" si="23">ROUND(E214+G214+I214,0)</f>
        <v>0</v>
      </c>
      <c r="K214" s="22">
        <f t="shared" ref="K214:K277" si="24">ROUND(E214*C214,0)</f>
        <v>0</v>
      </c>
      <c r="L214" s="22">
        <f t="shared" ref="L214:L277" si="25">ROUND(K214*F214,0)</f>
        <v>0</v>
      </c>
      <c r="M214" s="22">
        <f t="shared" ref="M214:M277" si="26">ROUND(K214*H214,0)</f>
        <v>0</v>
      </c>
      <c r="N214" s="23">
        <f t="shared" ref="N214:N277" si="27">ROUND(K214+M214+L214,0)</f>
        <v>0</v>
      </c>
    </row>
    <row r="215" spans="1:14" s="20" customFormat="1" ht="165.75" customHeight="1" x14ac:dyDescent="0.25">
      <c r="A215" s="34">
        <v>196</v>
      </c>
      <c r="B215" s="36" t="s">
        <v>236</v>
      </c>
      <c r="C215" s="37">
        <v>1</v>
      </c>
      <c r="D215" s="37" t="s">
        <v>41</v>
      </c>
      <c r="E215" s="39">
        <v>0</v>
      </c>
      <c r="F215" s="4">
        <v>0</v>
      </c>
      <c r="G215" s="22">
        <f t="shared" si="21"/>
        <v>0</v>
      </c>
      <c r="H215" s="4">
        <v>0</v>
      </c>
      <c r="I215" s="22">
        <f t="shared" si="22"/>
        <v>0</v>
      </c>
      <c r="J215" s="22">
        <f t="shared" si="23"/>
        <v>0</v>
      </c>
      <c r="K215" s="22">
        <f t="shared" si="24"/>
        <v>0</v>
      </c>
      <c r="L215" s="22">
        <f t="shared" si="25"/>
        <v>0</v>
      </c>
      <c r="M215" s="22">
        <f t="shared" si="26"/>
        <v>0</v>
      </c>
      <c r="N215" s="23">
        <f t="shared" si="27"/>
        <v>0</v>
      </c>
    </row>
    <row r="216" spans="1:14" s="20" customFormat="1" ht="165.75" customHeight="1" x14ac:dyDescent="0.25">
      <c r="A216" s="34">
        <v>197</v>
      </c>
      <c r="B216" s="36" t="s">
        <v>237</v>
      </c>
      <c r="C216" s="37">
        <v>1</v>
      </c>
      <c r="D216" s="37" t="s">
        <v>41</v>
      </c>
      <c r="E216" s="39">
        <v>0</v>
      </c>
      <c r="F216" s="4">
        <v>0</v>
      </c>
      <c r="G216" s="22">
        <f t="shared" si="21"/>
        <v>0</v>
      </c>
      <c r="H216" s="4">
        <v>0</v>
      </c>
      <c r="I216" s="22">
        <f t="shared" si="22"/>
        <v>0</v>
      </c>
      <c r="J216" s="22">
        <f t="shared" si="23"/>
        <v>0</v>
      </c>
      <c r="K216" s="22">
        <f t="shared" si="24"/>
        <v>0</v>
      </c>
      <c r="L216" s="22">
        <f t="shared" si="25"/>
        <v>0</v>
      </c>
      <c r="M216" s="22">
        <f t="shared" si="26"/>
        <v>0</v>
      </c>
      <c r="N216" s="23">
        <f t="shared" si="27"/>
        <v>0</v>
      </c>
    </row>
    <row r="217" spans="1:14" s="20" customFormat="1" ht="165.75" customHeight="1" x14ac:dyDescent="0.25">
      <c r="A217" s="34">
        <v>198</v>
      </c>
      <c r="B217" s="36" t="s">
        <v>238</v>
      </c>
      <c r="C217" s="37">
        <v>1</v>
      </c>
      <c r="D217" s="37" t="s">
        <v>41</v>
      </c>
      <c r="E217" s="39">
        <v>0</v>
      </c>
      <c r="F217" s="4">
        <v>0</v>
      </c>
      <c r="G217" s="22">
        <f t="shared" si="21"/>
        <v>0</v>
      </c>
      <c r="H217" s="4">
        <v>0</v>
      </c>
      <c r="I217" s="22">
        <f t="shared" si="22"/>
        <v>0</v>
      </c>
      <c r="J217" s="22">
        <f t="shared" si="23"/>
        <v>0</v>
      </c>
      <c r="K217" s="22">
        <f t="shared" si="24"/>
        <v>0</v>
      </c>
      <c r="L217" s="22">
        <f t="shared" si="25"/>
        <v>0</v>
      </c>
      <c r="M217" s="22">
        <f t="shared" si="26"/>
        <v>0</v>
      </c>
      <c r="N217" s="23">
        <f t="shared" si="27"/>
        <v>0</v>
      </c>
    </row>
    <row r="218" spans="1:14" s="20" customFormat="1" ht="165.75" customHeight="1" x14ac:dyDescent="0.25">
      <c r="A218" s="34">
        <v>199</v>
      </c>
      <c r="B218" s="36" t="s">
        <v>239</v>
      </c>
      <c r="C218" s="37">
        <v>1</v>
      </c>
      <c r="D218" s="37" t="s">
        <v>41</v>
      </c>
      <c r="E218" s="39">
        <v>0</v>
      </c>
      <c r="F218" s="4">
        <v>0</v>
      </c>
      <c r="G218" s="22">
        <f t="shared" si="21"/>
        <v>0</v>
      </c>
      <c r="H218" s="4">
        <v>0</v>
      </c>
      <c r="I218" s="22">
        <f t="shared" si="22"/>
        <v>0</v>
      </c>
      <c r="J218" s="22">
        <f t="shared" si="23"/>
        <v>0</v>
      </c>
      <c r="K218" s="22">
        <f t="shared" si="24"/>
        <v>0</v>
      </c>
      <c r="L218" s="22">
        <f t="shared" si="25"/>
        <v>0</v>
      </c>
      <c r="M218" s="22">
        <f t="shared" si="26"/>
        <v>0</v>
      </c>
      <c r="N218" s="23">
        <f t="shared" si="27"/>
        <v>0</v>
      </c>
    </row>
    <row r="219" spans="1:14" s="20" customFormat="1" ht="165.75" customHeight="1" x14ac:dyDescent="0.25">
      <c r="A219" s="34">
        <v>200</v>
      </c>
      <c r="B219" s="36" t="s">
        <v>240</v>
      </c>
      <c r="C219" s="37">
        <v>1</v>
      </c>
      <c r="D219" s="37" t="s">
        <v>41</v>
      </c>
      <c r="E219" s="39">
        <v>0</v>
      </c>
      <c r="F219" s="4">
        <v>0</v>
      </c>
      <c r="G219" s="22">
        <f t="shared" si="21"/>
        <v>0</v>
      </c>
      <c r="H219" s="4">
        <v>0</v>
      </c>
      <c r="I219" s="22">
        <f t="shared" si="22"/>
        <v>0</v>
      </c>
      <c r="J219" s="22">
        <f t="shared" si="23"/>
        <v>0</v>
      </c>
      <c r="K219" s="22">
        <f t="shared" si="24"/>
        <v>0</v>
      </c>
      <c r="L219" s="22">
        <f t="shared" si="25"/>
        <v>0</v>
      </c>
      <c r="M219" s="22">
        <f t="shared" si="26"/>
        <v>0</v>
      </c>
      <c r="N219" s="23">
        <f t="shared" si="27"/>
        <v>0</v>
      </c>
    </row>
    <row r="220" spans="1:14" s="20" customFormat="1" ht="165.75" customHeight="1" x14ac:dyDescent="0.25">
      <c r="A220" s="34">
        <v>201</v>
      </c>
      <c r="B220" s="36" t="s">
        <v>241</v>
      </c>
      <c r="C220" s="37">
        <v>1</v>
      </c>
      <c r="D220" s="37" t="s">
        <v>41</v>
      </c>
      <c r="E220" s="39">
        <v>0</v>
      </c>
      <c r="F220" s="4">
        <v>0</v>
      </c>
      <c r="G220" s="22">
        <f t="shared" si="21"/>
        <v>0</v>
      </c>
      <c r="H220" s="4">
        <v>0</v>
      </c>
      <c r="I220" s="22">
        <f t="shared" si="22"/>
        <v>0</v>
      </c>
      <c r="J220" s="22">
        <f t="shared" si="23"/>
        <v>0</v>
      </c>
      <c r="K220" s="22">
        <f t="shared" si="24"/>
        <v>0</v>
      </c>
      <c r="L220" s="22">
        <f t="shared" si="25"/>
        <v>0</v>
      </c>
      <c r="M220" s="22">
        <f t="shared" si="26"/>
        <v>0</v>
      </c>
      <c r="N220" s="23">
        <f t="shared" si="27"/>
        <v>0</v>
      </c>
    </row>
    <row r="221" spans="1:14" s="20" customFormat="1" ht="165.75" customHeight="1" x14ac:dyDescent="0.25">
      <c r="A221" s="34">
        <v>202</v>
      </c>
      <c r="B221" s="36" t="s">
        <v>242</v>
      </c>
      <c r="C221" s="37">
        <v>1</v>
      </c>
      <c r="D221" s="37" t="s">
        <v>41</v>
      </c>
      <c r="E221" s="39">
        <v>0</v>
      </c>
      <c r="F221" s="4">
        <v>0</v>
      </c>
      <c r="G221" s="22">
        <f t="shared" si="21"/>
        <v>0</v>
      </c>
      <c r="H221" s="4">
        <v>0</v>
      </c>
      <c r="I221" s="22">
        <f t="shared" si="22"/>
        <v>0</v>
      </c>
      <c r="J221" s="22">
        <f t="shared" si="23"/>
        <v>0</v>
      </c>
      <c r="K221" s="22">
        <f t="shared" si="24"/>
        <v>0</v>
      </c>
      <c r="L221" s="22">
        <f t="shared" si="25"/>
        <v>0</v>
      </c>
      <c r="M221" s="22">
        <f t="shared" si="26"/>
        <v>0</v>
      </c>
      <c r="N221" s="23">
        <f t="shared" si="27"/>
        <v>0</v>
      </c>
    </row>
    <row r="222" spans="1:14" s="20" customFormat="1" ht="165.75" customHeight="1" x14ac:dyDescent="0.25">
      <c r="A222" s="34">
        <v>203</v>
      </c>
      <c r="B222" s="36" t="s">
        <v>243</v>
      </c>
      <c r="C222" s="37">
        <v>1</v>
      </c>
      <c r="D222" s="37" t="s">
        <v>41</v>
      </c>
      <c r="E222" s="39">
        <v>0</v>
      </c>
      <c r="F222" s="4">
        <v>0</v>
      </c>
      <c r="G222" s="22">
        <f t="shared" si="21"/>
        <v>0</v>
      </c>
      <c r="H222" s="4">
        <v>0</v>
      </c>
      <c r="I222" s="22">
        <f t="shared" si="22"/>
        <v>0</v>
      </c>
      <c r="J222" s="22">
        <f t="shared" si="23"/>
        <v>0</v>
      </c>
      <c r="K222" s="22">
        <f t="shared" si="24"/>
        <v>0</v>
      </c>
      <c r="L222" s="22">
        <f t="shared" si="25"/>
        <v>0</v>
      </c>
      <c r="M222" s="22">
        <f t="shared" si="26"/>
        <v>0</v>
      </c>
      <c r="N222" s="23">
        <f t="shared" si="27"/>
        <v>0</v>
      </c>
    </row>
    <row r="223" spans="1:14" s="20" customFormat="1" ht="165.75" customHeight="1" x14ac:dyDescent="0.25">
      <c r="A223" s="34">
        <v>204</v>
      </c>
      <c r="B223" s="36" t="s">
        <v>244</v>
      </c>
      <c r="C223" s="37">
        <v>1</v>
      </c>
      <c r="D223" s="37" t="s">
        <v>41</v>
      </c>
      <c r="E223" s="39">
        <v>0</v>
      </c>
      <c r="F223" s="4">
        <v>0</v>
      </c>
      <c r="G223" s="22">
        <f t="shared" si="21"/>
        <v>0</v>
      </c>
      <c r="H223" s="4">
        <v>0</v>
      </c>
      <c r="I223" s="22">
        <f t="shared" si="22"/>
        <v>0</v>
      </c>
      <c r="J223" s="22">
        <f t="shared" si="23"/>
        <v>0</v>
      </c>
      <c r="K223" s="22">
        <f t="shared" si="24"/>
        <v>0</v>
      </c>
      <c r="L223" s="22">
        <f t="shared" si="25"/>
        <v>0</v>
      </c>
      <c r="M223" s="22">
        <f t="shared" si="26"/>
        <v>0</v>
      </c>
      <c r="N223" s="23">
        <f t="shared" si="27"/>
        <v>0</v>
      </c>
    </row>
    <row r="224" spans="1:14" s="20" customFormat="1" ht="165.75" customHeight="1" x14ac:dyDescent="0.25">
      <c r="A224" s="34">
        <v>205</v>
      </c>
      <c r="B224" s="36" t="s">
        <v>245</v>
      </c>
      <c r="C224" s="37">
        <v>1</v>
      </c>
      <c r="D224" s="37" t="s">
        <v>41</v>
      </c>
      <c r="E224" s="39">
        <v>0</v>
      </c>
      <c r="F224" s="4">
        <v>0</v>
      </c>
      <c r="G224" s="22">
        <f t="shared" si="21"/>
        <v>0</v>
      </c>
      <c r="H224" s="4">
        <v>0</v>
      </c>
      <c r="I224" s="22">
        <f t="shared" si="22"/>
        <v>0</v>
      </c>
      <c r="J224" s="22">
        <f t="shared" si="23"/>
        <v>0</v>
      </c>
      <c r="K224" s="22">
        <f t="shared" si="24"/>
        <v>0</v>
      </c>
      <c r="L224" s="22">
        <f t="shared" si="25"/>
        <v>0</v>
      </c>
      <c r="M224" s="22">
        <f t="shared" si="26"/>
        <v>0</v>
      </c>
      <c r="N224" s="23">
        <f t="shared" si="27"/>
        <v>0</v>
      </c>
    </row>
    <row r="225" spans="1:14" s="20" customFormat="1" ht="165.75" customHeight="1" x14ac:dyDescent="0.25">
      <c r="A225" s="34">
        <v>206</v>
      </c>
      <c r="B225" s="36" t="s">
        <v>246</v>
      </c>
      <c r="C225" s="37">
        <v>1</v>
      </c>
      <c r="D225" s="37" t="s">
        <v>41</v>
      </c>
      <c r="E225" s="39">
        <v>0</v>
      </c>
      <c r="F225" s="4">
        <v>0</v>
      </c>
      <c r="G225" s="22">
        <f t="shared" si="21"/>
        <v>0</v>
      </c>
      <c r="H225" s="4">
        <v>0</v>
      </c>
      <c r="I225" s="22">
        <f t="shared" si="22"/>
        <v>0</v>
      </c>
      <c r="J225" s="22">
        <f t="shared" si="23"/>
        <v>0</v>
      </c>
      <c r="K225" s="22">
        <f t="shared" si="24"/>
        <v>0</v>
      </c>
      <c r="L225" s="22">
        <f t="shared" si="25"/>
        <v>0</v>
      </c>
      <c r="M225" s="22">
        <f t="shared" si="26"/>
        <v>0</v>
      </c>
      <c r="N225" s="23">
        <f t="shared" si="27"/>
        <v>0</v>
      </c>
    </row>
    <row r="226" spans="1:14" s="20" customFormat="1" ht="165.75" customHeight="1" x14ac:dyDescent="0.25">
      <c r="A226" s="34">
        <v>207</v>
      </c>
      <c r="B226" s="36" t="s">
        <v>247</v>
      </c>
      <c r="C226" s="37">
        <v>1</v>
      </c>
      <c r="D226" s="37" t="s">
        <v>41</v>
      </c>
      <c r="E226" s="39">
        <v>0</v>
      </c>
      <c r="F226" s="4">
        <v>0</v>
      </c>
      <c r="G226" s="22">
        <f t="shared" si="21"/>
        <v>0</v>
      </c>
      <c r="H226" s="4">
        <v>0</v>
      </c>
      <c r="I226" s="22">
        <f t="shared" si="22"/>
        <v>0</v>
      </c>
      <c r="J226" s="22">
        <f t="shared" si="23"/>
        <v>0</v>
      </c>
      <c r="K226" s="22">
        <f t="shared" si="24"/>
        <v>0</v>
      </c>
      <c r="L226" s="22">
        <f t="shared" si="25"/>
        <v>0</v>
      </c>
      <c r="M226" s="22">
        <f t="shared" si="26"/>
        <v>0</v>
      </c>
      <c r="N226" s="23">
        <f t="shared" si="27"/>
        <v>0</v>
      </c>
    </row>
    <row r="227" spans="1:14" s="20" customFormat="1" ht="165.75" customHeight="1" x14ac:dyDescent="0.25">
      <c r="A227" s="34">
        <v>208</v>
      </c>
      <c r="B227" s="36" t="s">
        <v>248</v>
      </c>
      <c r="C227" s="37">
        <v>1</v>
      </c>
      <c r="D227" s="37" t="s">
        <v>41</v>
      </c>
      <c r="E227" s="39">
        <v>0</v>
      </c>
      <c r="F227" s="4">
        <v>0</v>
      </c>
      <c r="G227" s="22">
        <f t="shared" si="21"/>
        <v>0</v>
      </c>
      <c r="H227" s="4">
        <v>0</v>
      </c>
      <c r="I227" s="22">
        <f t="shared" si="22"/>
        <v>0</v>
      </c>
      <c r="J227" s="22">
        <f t="shared" si="23"/>
        <v>0</v>
      </c>
      <c r="K227" s="22">
        <f t="shared" si="24"/>
        <v>0</v>
      </c>
      <c r="L227" s="22">
        <f t="shared" si="25"/>
        <v>0</v>
      </c>
      <c r="M227" s="22">
        <f t="shared" si="26"/>
        <v>0</v>
      </c>
      <c r="N227" s="23">
        <f t="shared" si="27"/>
        <v>0</v>
      </c>
    </row>
    <row r="228" spans="1:14" s="20" customFormat="1" ht="165.75" customHeight="1" x14ac:dyDescent="0.25">
      <c r="A228" s="34">
        <v>209</v>
      </c>
      <c r="B228" s="36" t="s">
        <v>249</v>
      </c>
      <c r="C228" s="37">
        <v>1</v>
      </c>
      <c r="D228" s="37" t="s">
        <v>41</v>
      </c>
      <c r="E228" s="39">
        <v>0</v>
      </c>
      <c r="F228" s="4">
        <v>0</v>
      </c>
      <c r="G228" s="22">
        <f t="shared" si="21"/>
        <v>0</v>
      </c>
      <c r="H228" s="4">
        <v>0</v>
      </c>
      <c r="I228" s="22">
        <f t="shared" si="22"/>
        <v>0</v>
      </c>
      <c r="J228" s="22">
        <f t="shared" si="23"/>
        <v>0</v>
      </c>
      <c r="K228" s="22">
        <f t="shared" si="24"/>
        <v>0</v>
      </c>
      <c r="L228" s="22">
        <f t="shared" si="25"/>
        <v>0</v>
      </c>
      <c r="M228" s="22">
        <f t="shared" si="26"/>
        <v>0</v>
      </c>
      <c r="N228" s="23">
        <f t="shared" si="27"/>
        <v>0</v>
      </c>
    </row>
    <row r="229" spans="1:14" s="20" customFormat="1" ht="165.75" customHeight="1" x14ac:dyDescent="0.25">
      <c r="A229" s="34">
        <v>210</v>
      </c>
      <c r="B229" s="36" t="s">
        <v>250</v>
      </c>
      <c r="C229" s="37">
        <v>1</v>
      </c>
      <c r="D229" s="37" t="s">
        <v>41</v>
      </c>
      <c r="E229" s="39">
        <v>0</v>
      </c>
      <c r="F229" s="4">
        <v>0</v>
      </c>
      <c r="G229" s="22">
        <f t="shared" si="21"/>
        <v>0</v>
      </c>
      <c r="H229" s="4">
        <v>0</v>
      </c>
      <c r="I229" s="22">
        <f t="shared" si="22"/>
        <v>0</v>
      </c>
      <c r="J229" s="22">
        <f t="shared" si="23"/>
        <v>0</v>
      </c>
      <c r="K229" s="22">
        <f t="shared" si="24"/>
        <v>0</v>
      </c>
      <c r="L229" s="22">
        <f t="shared" si="25"/>
        <v>0</v>
      </c>
      <c r="M229" s="22">
        <f t="shared" si="26"/>
        <v>0</v>
      </c>
      <c r="N229" s="23">
        <f t="shared" si="27"/>
        <v>0</v>
      </c>
    </row>
    <row r="230" spans="1:14" s="20" customFormat="1" ht="165.75" customHeight="1" x14ac:dyDescent="0.25">
      <c r="A230" s="34">
        <v>211</v>
      </c>
      <c r="B230" s="36" t="s">
        <v>251</v>
      </c>
      <c r="C230" s="37">
        <v>1</v>
      </c>
      <c r="D230" s="37" t="s">
        <v>41</v>
      </c>
      <c r="E230" s="39">
        <v>0</v>
      </c>
      <c r="F230" s="4">
        <v>0</v>
      </c>
      <c r="G230" s="22">
        <f t="shared" si="21"/>
        <v>0</v>
      </c>
      <c r="H230" s="4">
        <v>0</v>
      </c>
      <c r="I230" s="22">
        <f t="shared" si="22"/>
        <v>0</v>
      </c>
      <c r="J230" s="22">
        <f t="shared" si="23"/>
        <v>0</v>
      </c>
      <c r="K230" s="22">
        <f t="shared" si="24"/>
        <v>0</v>
      </c>
      <c r="L230" s="22">
        <f t="shared" si="25"/>
        <v>0</v>
      </c>
      <c r="M230" s="22">
        <f t="shared" si="26"/>
        <v>0</v>
      </c>
      <c r="N230" s="23">
        <f t="shared" si="27"/>
        <v>0</v>
      </c>
    </row>
    <row r="231" spans="1:14" s="20" customFormat="1" ht="165.75" customHeight="1" x14ac:dyDescent="0.25">
      <c r="A231" s="34">
        <v>212</v>
      </c>
      <c r="B231" s="36" t="s">
        <v>252</v>
      </c>
      <c r="C231" s="37">
        <v>1</v>
      </c>
      <c r="D231" s="37" t="s">
        <v>41</v>
      </c>
      <c r="E231" s="39">
        <v>0</v>
      </c>
      <c r="F231" s="4">
        <v>0</v>
      </c>
      <c r="G231" s="22">
        <f t="shared" si="21"/>
        <v>0</v>
      </c>
      <c r="H231" s="4">
        <v>0</v>
      </c>
      <c r="I231" s="22">
        <f t="shared" si="22"/>
        <v>0</v>
      </c>
      <c r="J231" s="22">
        <f t="shared" si="23"/>
        <v>0</v>
      </c>
      <c r="K231" s="22">
        <f t="shared" si="24"/>
        <v>0</v>
      </c>
      <c r="L231" s="22">
        <f t="shared" si="25"/>
        <v>0</v>
      </c>
      <c r="M231" s="22">
        <f t="shared" si="26"/>
        <v>0</v>
      </c>
      <c r="N231" s="23">
        <f t="shared" si="27"/>
        <v>0</v>
      </c>
    </row>
    <row r="232" spans="1:14" s="20" customFormat="1" ht="165.75" customHeight="1" x14ac:dyDescent="0.25">
      <c r="A232" s="34">
        <v>213</v>
      </c>
      <c r="B232" s="36" t="s">
        <v>253</v>
      </c>
      <c r="C232" s="37">
        <v>1</v>
      </c>
      <c r="D232" s="37" t="s">
        <v>41</v>
      </c>
      <c r="E232" s="39">
        <v>0</v>
      </c>
      <c r="F232" s="4">
        <v>0</v>
      </c>
      <c r="G232" s="22">
        <f t="shared" si="21"/>
        <v>0</v>
      </c>
      <c r="H232" s="4">
        <v>0</v>
      </c>
      <c r="I232" s="22">
        <f t="shared" si="22"/>
        <v>0</v>
      </c>
      <c r="J232" s="22">
        <f t="shared" si="23"/>
        <v>0</v>
      </c>
      <c r="K232" s="22">
        <f t="shared" si="24"/>
        <v>0</v>
      </c>
      <c r="L232" s="22">
        <f t="shared" si="25"/>
        <v>0</v>
      </c>
      <c r="M232" s="22">
        <f t="shared" si="26"/>
        <v>0</v>
      </c>
      <c r="N232" s="23">
        <f t="shared" si="27"/>
        <v>0</v>
      </c>
    </row>
    <row r="233" spans="1:14" s="20" customFormat="1" ht="165.75" customHeight="1" x14ac:dyDescent="0.25">
      <c r="A233" s="34">
        <v>214</v>
      </c>
      <c r="B233" s="36" t="s">
        <v>254</v>
      </c>
      <c r="C233" s="37">
        <v>1</v>
      </c>
      <c r="D233" s="37" t="s">
        <v>41</v>
      </c>
      <c r="E233" s="39">
        <v>0</v>
      </c>
      <c r="F233" s="4">
        <v>0</v>
      </c>
      <c r="G233" s="22">
        <f t="shared" si="21"/>
        <v>0</v>
      </c>
      <c r="H233" s="4">
        <v>0</v>
      </c>
      <c r="I233" s="22">
        <f t="shared" si="22"/>
        <v>0</v>
      </c>
      <c r="J233" s="22">
        <f t="shared" si="23"/>
        <v>0</v>
      </c>
      <c r="K233" s="22">
        <f t="shared" si="24"/>
        <v>0</v>
      </c>
      <c r="L233" s="22">
        <f t="shared" si="25"/>
        <v>0</v>
      </c>
      <c r="M233" s="22">
        <f t="shared" si="26"/>
        <v>0</v>
      </c>
      <c r="N233" s="23">
        <f t="shared" si="27"/>
        <v>0</v>
      </c>
    </row>
    <row r="234" spans="1:14" s="20" customFormat="1" ht="165.75" customHeight="1" x14ac:dyDescent="0.25">
      <c r="A234" s="34">
        <v>215</v>
      </c>
      <c r="B234" s="36" t="s">
        <v>255</v>
      </c>
      <c r="C234" s="37">
        <v>1</v>
      </c>
      <c r="D234" s="37" t="s">
        <v>41</v>
      </c>
      <c r="E234" s="39">
        <v>0</v>
      </c>
      <c r="F234" s="4">
        <v>0</v>
      </c>
      <c r="G234" s="22">
        <f t="shared" si="21"/>
        <v>0</v>
      </c>
      <c r="H234" s="4">
        <v>0</v>
      </c>
      <c r="I234" s="22">
        <f t="shared" si="22"/>
        <v>0</v>
      </c>
      <c r="J234" s="22">
        <f t="shared" si="23"/>
        <v>0</v>
      </c>
      <c r="K234" s="22">
        <f t="shared" si="24"/>
        <v>0</v>
      </c>
      <c r="L234" s="22">
        <f t="shared" si="25"/>
        <v>0</v>
      </c>
      <c r="M234" s="22">
        <f t="shared" si="26"/>
        <v>0</v>
      </c>
      <c r="N234" s="23">
        <f t="shared" si="27"/>
        <v>0</v>
      </c>
    </row>
    <row r="235" spans="1:14" s="20" customFormat="1" ht="165.75" customHeight="1" x14ac:dyDescent="0.25">
      <c r="A235" s="34">
        <v>216</v>
      </c>
      <c r="B235" s="36" t="s">
        <v>256</v>
      </c>
      <c r="C235" s="37">
        <v>1</v>
      </c>
      <c r="D235" s="37" t="s">
        <v>41</v>
      </c>
      <c r="E235" s="39">
        <v>0</v>
      </c>
      <c r="F235" s="4">
        <v>0</v>
      </c>
      <c r="G235" s="22">
        <f t="shared" si="21"/>
        <v>0</v>
      </c>
      <c r="H235" s="4">
        <v>0</v>
      </c>
      <c r="I235" s="22">
        <f t="shared" si="22"/>
        <v>0</v>
      </c>
      <c r="J235" s="22">
        <f t="shared" si="23"/>
        <v>0</v>
      </c>
      <c r="K235" s="22">
        <f t="shared" si="24"/>
        <v>0</v>
      </c>
      <c r="L235" s="22">
        <f t="shared" si="25"/>
        <v>0</v>
      </c>
      <c r="M235" s="22">
        <f t="shared" si="26"/>
        <v>0</v>
      </c>
      <c r="N235" s="23">
        <f t="shared" si="27"/>
        <v>0</v>
      </c>
    </row>
    <row r="236" spans="1:14" s="20" customFormat="1" ht="165.75" customHeight="1" x14ac:dyDescent="0.25">
      <c r="A236" s="34">
        <v>217</v>
      </c>
      <c r="B236" s="36" t="s">
        <v>257</v>
      </c>
      <c r="C236" s="37">
        <v>1</v>
      </c>
      <c r="D236" s="37" t="s">
        <v>41</v>
      </c>
      <c r="E236" s="39">
        <v>0</v>
      </c>
      <c r="F236" s="4">
        <v>0</v>
      </c>
      <c r="G236" s="22">
        <f t="shared" si="21"/>
        <v>0</v>
      </c>
      <c r="H236" s="4">
        <v>0</v>
      </c>
      <c r="I236" s="22">
        <f t="shared" si="22"/>
        <v>0</v>
      </c>
      <c r="J236" s="22">
        <f t="shared" si="23"/>
        <v>0</v>
      </c>
      <c r="K236" s="22">
        <f t="shared" si="24"/>
        <v>0</v>
      </c>
      <c r="L236" s="22">
        <f t="shared" si="25"/>
        <v>0</v>
      </c>
      <c r="M236" s="22">
        <f t="shared" si="26"/>
        <v>0</v>
      </c>
      <c r="N236" s="23">
        <f t="shared" si="27"/>
        <v>0</v>
      </c>
    </row>
    <row r="237" spans="1:14" s="20" customFormat="1" ht="165.75" customHeight="1" x14ac:dyDescent="0.25">
      <c r="A237" s="34">
        <v>218</v>
      </c>
      <c r="B237" s="36" t="s">
        <v>258</v>
      </c>
      <c r="C237" s="37">
        <v>1</v>
      </c>
      <c r="D237" s="37" t="s">
        <v>41</v>
      </c>
      <c r="E237" s="39">
        <v>0</v>
      </c>
      <c r="F237" s="4">
        <v>0</v>
      </c>
      <c r="G237" s="22">
        <f t="shared" si="21"/>
        <v>0</v>
      </c>
      <c r="H237" s="4">
        <v>0</v>
      </c>
      <c r="I237" s="22">
        <f t="shared" si="22"/>
        <v>0</v>
      </c>
      <c r="J237" s="22">
        <f t="shared" si="23"/>
        <v>0</v>
      </c>
      <c r="K237" s="22">
        <f t="shared" si="24"/>
        <v>0</v>
      </c>
      <c r="L237" s="22">
        <f t="shared" si="25"/>
        <v>0</v>
      </c>
      <c r="M237" s="22">
        <f t="shared" si="26"/>
        <v>0</v>
      </c>
      <c r="N237" s="23">
        <f t="shared" si="27"/>
        <v>0</v>
      </c>
    </row>
    <row r="238" spans="1:14" s="20" customFormat="1" ht="165.75" customHeight="1" x14ac:dyDescent="0.25">
      <c r="A238" s="34">
        <v>219</v>
      </c>
      <c r="B238" s="36" t="s">
        <v>259</v>
      </c>
      <c r="C238" s="37">
        <v>1</v>
      </c>
      <c r="D238" s="37" t="s">
        <v>41</v>
      </c>
      <c r="E238" s="39">
        <v>0</v>
      </c>
      <c r="F238" s="4">
        <v>0</v>
      </c>
      <c r="G238" s="22">
        <f t="shared" si="21"/>
        <v>0</v>
      </c>
      <c r="H238" s="4">
        <v>0</v>
      </c>
      <c r="I238" s="22">
        <f t="shared" si="22"/>
        <v>0</v>
      </c>
      <c r="J238" s="22">
        <f t="shared" si="23"/>
        <v>0</v>
      </c>
      <c r="K238" s="22">
        <f t="shared" si="24"/>
        <v>0</v>
      </c>
      <c r="L238" s="22">
        <f t="shared" si="25"/>
        <v>0</v>
      </c>
      <c r="M238" s="22">
        <f t="shared" si="26"/>
        <v>0</v>
      </c>
      <c r="N238" s="23">
        <f t="shared" si="27"/>
        <v>0</v>
      </c>
    </row>
    <row r="239" spans="1:14" s="20" customFormat="1" ht="165.75" customHeight="1" x14ac:dyDescent="0.25">
      <c r="A239" s="34">
        <v>220</v>
      </c>
      <c r="B239" s="36" t="s">
        <v>260</v>
      </c>
      <c r="C239" s="37">
        <v>1</v>
      </c>
      <c r="D239" s="37" t="s">
        <v>41</v>
      </c>
      <c r="E239" s="39">
        <v>0</v>
      </c>
      <c r="F239" s="4">
        <v>0</v>
      </c>
      <c r="G239" s="22">
        <f t="shared" si="21"/>
        <v>0</v>
      </c>
      <c r="H239" s="4">
        <v>0</v>
      </c>
      <c r="I239" s="22">
        <f t="shared" si="22"/>
        <v>0</v>
      </c>
      <c r="J239" s="22">
        <f t="shared" si="23"/>
        <v>0</v>
      </c>
      <c r="K239" s="22">
        <f t="shared" si="24"/>
        <v>0</v>
      </c>
      <c r="L239" s="22">
        <f t="shared" si="25"/>
        <v>0</v>
      </c>
      <c r="M239" s="22">
        <f t="shared" si="26"/>
        <v>0</v>
      </c>
      <c r="N239" s="23">
        <f t="shared" si="27"/>
        <v>0</v>
      </c>
    </row>
    <row r="240" spans="1:14" s="20" customFormat="1" ht="165.75" customHeight="1" x14ac:dyDescent="0.25">
      <c r="A240" s="34">
        <v>221</v>
      </c>
      <c r="B240" s="36" t="s">
        <v>261</v>
      </c>
      <c r="C240" s="37">
        <v>1</v>
      </c>
      <c r="D240" s="37" t="s">
        <v>41</v>
      </c>
      <c r="E240" s="39">
        <v>0</v>
      </c>
      <c r="F240" s="4">
        <v>0</v>
      </c>
      <c r="G240" s="22">
        <f t="shared" si="21"/>
        <v>0</v>
      </c>
      <c r="H240" s="4">
        <v>0</v>
      </c>
      <c r="I240" s="22">
        <f t="shared" si="22"/>
        <v>0</v>
      </c>
      <c r="J240" s="22">
        <f t="shared" si="23"/>
        <v>0</v>
      </c>
      <c r="K240" s="22">
        <f t="shared" si="24"/>
        <v>0</v>
      </c>
      <c r="L240" s="22">
        <f t="shared" si="25"/>
        <v>0</v>
      </c>
      <c r="M240" s="22">
        <f t="shared" si="26"/>
        <v>0</v>
      </c>
      <c r="N240" s="23">
        <f t="shared" si="27"/>
        <v>0</v>
      </c>
    </row>
    <row r="241" spans="1:14" s="20" customFormat="1" ht="165.75" customHeight="1" x14ac:dyDescent="0.25">
      <c r="A241" s="34">
        <v>222</v>
      </c>
      <c r="B241" s="36" t="s">
        <v>262</v>
      </c>
      <c r="C241" s="37">
        <v>1</v>
      </c>
      <c r="D241" s="37" t="s">
        <v>41</v>
      </c>
      <c r="E241" s="39">
        <v>0</v>
      </c>
      <c r="F241" s="4">
        <v>0</v>
      </c>
      <c r="G241" s="22">
        <f t="shared" si="21"/>
        <v>0</v>
      </c>
      <c r="H241" s="4">
        <v>0</v>
      </c>
      <c r="I241" s="22">
        <f t="shared" si="22"/>
        <v>0</v>
      </c>
      <c r="J241" s="22">
        <f t="shared" si="23"/>
        <v>0</v>
      </c>
      <c r="K241" s="22">
        <f t="shared" si="24"/>
        <v>0</v>
      </c>
      <c r="L241" s="22">
        <f t="shared" si="25"/>
        <v>0</v>
      </c>
      <c r="M241" s="22">
        <f t="shared" si="26"/>
        <v>0</v>
      </c>
      <c r="N241" s="23">
        <f t="shared" si="27"/>
        <v>0</v>
      </c>
    </row>
    <row r="242" spans="1:14" s="20" customFormat="1" ht="165.75" customHeight="1" x14ac:dyDescent="0.25">
      <c r="A242" s="34">
        <v>223</v>
      </c>
      <c r="B242" s="36" t="s">
        <v>263</v>
      </c>
      <c r="C242" s="37">
        <v>1</v>
      </c>
      <c r="D242" s="37" t="s">
        <v>41</v>
      </c>
      <c r="E242" s="39">
        <v>0</v>
      </c>
      <c r="F242" s="4">
        <v>0</v>
      </c>
      <c r="G242" s="22">
        <f t="shared" si="21"/>
        <v>0</v>
      </c>
      <c r="H242" s="4">
        <v>0</v>
      </c>
      <c r="I242" s="22">
        <f t="shared" si="22"/>
        <v>0</v>
      </c>
      <c r="J242" s="22">
        <f t="shared" si="23"/>
        <v>0</v>
      </c>
      <c r="K242" s="22">
        <f t="shared" si="24"/>
        <v>0</v>
      </c>
      <c r="L242" s="22">
        <f t="shared" si="25"/>
        <v>0</v>
      </c>
      <c r="M242" s="22">
        <f t="shared" si="26"/>
        <v>0</v>
      </c>
      <c r="N242" s="23">
        <f t="shared" si="27"/>
        <v>0</v>
      </c>
    </row>
    <row r="243" spans="1:14" s="20" customFormat="1" ht="165.75" customHeight="1" x14ac:dyDescent="0.25">
      <c r="A243" s="34">
        <v>224</v>
      </c>
      <c r="B243" s="36" t="s">
        <v>264</v>
      </c>
      <c r="C243" s="37">
        <v>1</v>
      </c>
      <c r="D243" s="37" t="s">
        <v>41</v>
      </c>
      <c r="E243" s="39">
        <v>0</v>
      </c>
      <c r="F243" s="4">
        <v>0</v>
      </c>
      <c r="G243" s="22">
        <f t="shared" si="21"/>
        <v>0</v>
      </c>
      <c r="H243" s="4">
        <v>0</v>
      </c>
      <c r="I243" s="22">
        <f t="shared" si="22"/>
        <v>0</v>
      </c>
      <c r="J243" s="22">
        <f t="shared" si="23"/>
        <v>0</v>
      </c>
      <c r="K243" s="22">
        <f t="shared" si="24"/>
        <v>0</v>
      </c>
      <c r="L243" s="22">
        <f t="shared" si="25"/>
        <v>0</v>
      </c>
      <c r="M243" s="22">
        <f t="shared" si="26"/>
        <v>0</v>
      </c>
      <c r="N243" s="23">
        <f t="shared" si="27"/>
        <v>0</v>
      </c>
    </row>
    <row r="244" spans="1:14" s="20" customFormat="1" ht="165.75" customHeight="1" x14ac:dyDescent="0.25">
      <c r="A244" s="34">
        <v>225</v>
      </c>
      <c r="B244" s="36" t="s">
        <v>265</v>
      </c>
      <c r="C244" s="37">
        <v>1</v>
      </c>
      <c r="D244" s="37" t="s">
        <v>41</v>
      </c>
      <c r="E244" s="39">
        <v>0</v>
      </c>
      <c r="F244" s="4">
        <v>0</v>
      </c>
      <c r="G244" s="22">
        <f t="shared" si="21"/>
        <v>0</v>
      </c>
      <c r="H244" s="4">
        <v>0</v>
      </c>
      <c r="I244" s="22">
        <f t="shared" si="22"/>
        <v>0</v>
      </c>
      <c r="J244" s="22">
        <f t="shared" si="23"/>
        <v>0</v>
      </c>
      <c r="K244" s="22">
        <f t="shared" si="24"/>
        <v>0</v>
      </c>
      <c r="L244" s="22">
        <f t="shared" si="25"/>
        <v>0</v>
      </c>
      <c r="M244" s="22">
        <f t="shared" si="26"/>
        <v>0</v>
      </c>
      <c r="N244" s="23">
        <f t="shared" si="27"/>
        <v>0</v>
      </c>
    </row>
    <row r="245" spans="1:14" s="20" customFormat="1" ht="165.75" customHeight="1" x14ac:dyDescent="0.25">
      <c r="A245" s="34">
        <v>226</v>
      </c>
      <c r="B245" s="36" t="s">
        <v>266</v>
      </c>
      <c r="C245" s="37">
        <v>1</v>
      </c>
      <c r="D245" s="37" t="s">
        <v>41</v>
      </c>
      <c r="E245" s="39">
        <v>0</v>
      </c>
      <c r="F245" s="4">
        <v>0</v>
      </c>
      <c r="G245" s="22">
        <f t="shared" si="21"/>
        <v>0</v>
      </c>
      <c r="H245" s="4">
        <v>0</v>
      </c>
      <c r="I245" s="22">
        <f t="shared" si="22"/>
        <v>0</v>
      </c>
      <c r="J245" s="22">
        <f t="shared" si="23"/>
        <v>0</v>
      </c>
      <c r="K245" s="22">
        <f t="shared" si="24"/>
        <v>0</v>
      </c>
      <c r="L245" s="22">
        <f t="shared" si="25"/>
        <v>0</v>
      </c>
      <c r="M245" s="22">
        <f t="shared" si="26"/>
        <v>0</v>
      </c>
      <c r="N245" s="23">
        <f t="shared" si="27"/>
        <v>0</v>
      </c>
    </row>
    <row r="246" spans="1:14" s="20" customFormat="1" ht="165.75" customHeight="1" x14ac:dyDescent="0.25">
      <c r="A246" s="34">
        <v>227</v>
      </c>
      <c r="B246" s="36" t="s">
        <v>267</v>
      </c>
      <c r="C246" s="37">
        <v>1</v>
      </c>
      <c r="D246" s="37" t="s">
        <v>41</v>
      </c>
      <c r="E246" s="39">
        <v>0</v>
      </c>
      <c r="F246" s="4">
        <v>0</v>
      </c>
      <c r="G246" s="22">
        <f t="shared" si="21"/>
        <v>0</v>
      </c>
      <c r="H246" s="4">
        <v>0</v>
      </c>
      <c r="I246" s="22">
        <f t="shared" si="22"/>
        <v>0</v>
      </c>
      <c r="J246" s="22">
        <f t="shared" si="23"/>
        <v>0</v>
      </c>
      <c r="K246" s="22">
        <f t="shared" si="24"/>
        <v>0</v>
      </c>
      <c r="L246" s="22">
        <f t="shared" si="25"/>
        <v>0</v>
      </c>
      <c r="M246" s="22">
        <f t="shared" si="26"/>
        <v>0</v>
      </c>
      <c r="N246" s="23">
        <f t="shared" si="27"/>
        <v>0</v>
      </c>
    </row>
    <row r="247" spans="1:14" s="20" customFormat="1" ht="165.75" customHeight="1" x14ac:dyDescent="0.25">
      <c r="A247" s="34">
        <v>228</v>
      </c>
      <c r="B247" s="36" t="s">
        <v>268</v>
      </c>
      <c r="C247" s="37">
        <v>1</v>
      </c>
      <c r="D247" s="37" t="s">
        <v>41</v>
      </c>
      <c r="E247" s="39">
        <v>0</v>
      </c>
      <c r="F247" s="4">
        <v>0</v>
      </c>
      <c r="G247" s="22">
        <f t="shared" si="21"/>
        <v>0</v>
      </c>
      <c r="H247" s="4">
        <v>0</v>
      </c>
      <c r="I247" s="22">
        <f t="shared" si="22"/>
        <v>0</v>
      </c>
      <c r="J247" s="22">
        <f t="shared" si="23"/>
        <v>0</v>
      </c>
      <c r="K247" s="22">
        <f t="shared" si="24"/>
        <v>0</v>
      </c>
      <c r="L247" s="22">
        <f t="shared" si="25"/>
        <v>0</v>
      </c>
      <c r="M247" s="22">
        <f t="shared" si="26"/>
        <v>0</v>
      </c>
      <c r="N247" s="23">
        <f t="shared" si="27"/>
        <v>0</v>
      </c>
    </row>
    <row r="248" spans="1:14" s="20" customFormat="1" ht="165.75" customHeight="1" x14ac:dyDescent="0.25">
      <c r="A248" s="34">
        <v>229</v>
      </c>
      <c r="B248" s="36" t="s">
        <v>269</v>
      </c>
      <c r="C248" s="37">
        <v>1</v>
      </c>
      <c r="D248" s="37" t="s">
        <v>41</v>
      </c>
      <c r="E248" s="39">
        <v>0</v>
      </c>
      <c r="F248" s="4">
        <v>0</v>
      </c>
      <c r="G248" s="22">
        <f t="shared" si="21"/>
        <v>0</v>
      </c>
      <c r="H248" s="4">
        <v>0</v>
      </c>
      <c r="I248" s="22">
        <f t="shared" si="22"/>
        <v>0</v>
      </c>
      <c r="J248" s="22">
        <f t="shared" si="23"/>
        <v>0</v>
      </c>
      <c r="K248" s="22">
        <f t="shared" si="24"/>
        <v>0</v>
      </c>
      <c r="L248" s="22">
        <f t="shared" si="25"/>
        <v>0</v>
      </c>
      <c r="M248" s="22">
        <f t="shared" si="26"/>
        <v>0</v>
      </c>
      <c r="N248" s="23">
        <f t="shared" si="27"/>
        <v>0</v>
      </c>
    </row>
    <row r="249" spans="1:14" s="20" customFormat="1" ht="165.75" customHeight="1" x14ac:dyDescent="0.25">
      <c r="A249" s="34">
        <v>230</v>
      </c>
      <c r="B249" s="36" t="s">
        <v>270</v>
      </c>
      <c r="C249" s="37">
        <v>1</v>
      </c>
      <c r="D249" s="37" t="s">
        <v>41</v>
      </c>
      <c r="E249" s="39">
        <v>0</v>
      </c>
      <c r="F249" s="4">
        <v>0</v>
      </c>
      <c r="G249" s="22">
        <f t="shared" si="21"/>
        <v>0</v>
      </c>
      <c r="H249" s="4">
        <v>0</v>
      </c>
      <c r="I249" s="22">
        <f t="shared" si="22"/>
        <v>0</v>
      </c>
      <c r="J249" s="22">
        <f t="shared" si="23"/>
        <v>0</v>
      </c>
      <c r="K249" s="22">
        <f t="shared" si="24"/>
        <v>0</v>
      </c>
      <c r="L249" s="22">
        <f t="shared" si="25"/>
        <v>0</v>
      </c>
      <c r="M249" s="22">
        <f t="shared" si="26"/>
        <v>0</v>
      </c>
      <c r="N249" s="23">
        <f t="shared" si="27"/>
        <v>0</v>
      </c>
    </row>
    <row r="250" spans="1:14" s="20" customFormat="1" ht="165.75" customHeight="1" x14ac:dyDescent="0.25">
      <c r="A250" s="34">
        <v>231</v>
      </c>
      <c r="B250" s="36" t="s">
        <v>271</v>
      </c>
      <c r="C250" s="37">
        <v>1</v>
      </c>
      <c r="D250" s="37" t="s">
        <v>41</v>
      </c>
      <c r="E250" s="39">
        <v>0</v>
      </c>
      <c r="F250" s="4">
        <v>0</v>
      </c>
      <c r="G250" s="22">
        <f t="shared" si="21"/>
        <v>0</v>
      </c>
      <c r="H250" s="4">
        <v>0</v>
      </c>
      <c r="I250" s="22">
        <f t="shared" si="22"/>
        <v>0</v>
      </c>
      <c r="J250" s="22">
        <f t="shared" si="23"/>
        <v>0</v>
      </c>
      <c r="K250" s="22">
        <f t="shared" si="24"/>
        <v>0</v>
      </c>
      <c r="L250" s="22">
        <f t="shared" si="25"/>
        <v>0</v>
      </c>
      <c r="M250" s="22">
        <f t="shared" si="26"/>
        <v>0</v>
      </c>
      <c r="N250" s="23">
        <f t="shared" si="27"/>
        <v>0</v>
      </c>
    </row>
    <row r="251" spans="1:14" s="20" customFormat="1" ht="165.75" customHeight="1" x14ac:dyDescent="0.25">
      <c r="A251" s="34">
        <v>232</v>
      </c>
      <c r="B251" s="36" t="s">
        <v>272</v>
      </c>
      <c r="C251" s="37">
        <v>1</v>
      </c>
      <c r="D251" s="37" t="s">
        <v>41</v>
      </c>
      <c r="E251" s="39">
        <v>0</v>
      </c>
      <c r="F251" s="4">
        <v>0</v>
      </c>
      <c r="G251" s="22">
        <f t="shared" si="21"/>
        <v>0</v>
      </c>
      <c r="H251" s="4">
        <v>0</v>
      </c>
      <c r="I251" s="22">
        <f t="shared" si="22"/>
        <v>0</v>
      </c>
      <c r="J251" s="22">
        <f t="shared" si="23"/>
        <v>0</v>
      </c>
      <c r="K251" s="22">
        <f t="shared" si="24"/>
        <v>0</v>
      </c>
      <c r="L251" s="22">
        <f t="shared" si="25"/>
        <v>0</v>
      </c>
      <c r="M251" s="22">
        <f t="shared" si="26"/>
        <v>0</v>
      </c>
      <c r="N251" s="23">
        <f t="shared" si="27"/>
        <v>0</v>
      </c>
    </row>
    <row r="252" spans="1:14" s="20" customFormat="1" ht="165.75" customHeight="1" x14ac:dyDescent="0.25">
      <c r="A252" s="34">
        <v>233</v>
      </c>
      <c r="B252" s="36" t="s">
        <v>273</v>
      </c>
      <c r="C252" s="37">
        <v>1</v>
      </c>
      <c r="D252" s="37" t="s">
        <v>41</v>
      </c>
      <c r="E252" s="39">
        <v>0</v>
      </c>
      <c r="F252" s="4">
        <v>0</v>
      </c>
      <c r="G252" s="22">
        <f t="shared" si="21"/>
        <v>0</v>
      </c>
      <c r="H252" s="4">
        <v>0</v>
      </c>
      <c r="I252" s="22">
        <f t="shared" si="22"/>
        <v>0</v>
      </c>
      <c r="J252" s="22">
        <f t="shared" si="23"/>
        <v>0</v>
      </c>
      <c r="K252" s="22">
        <f t="shared" si="24"/>
        <v>0</v>
      </c>
      <c r="L252" s="22">
        <f t="shared" si="25"/>
        <v>0</v>
      </c>
      <c r="M252" s="22">
        <f t="shared" si="26"/>
        <v>0</v>
      </c>
      <c r="N252" s="23">
        <f t="shared" si="27"/>
        <v>0</v>
      </c>
    </row>
    <row r="253" spans="1:14" s="20" customFormat="1" ht="165.75" customHeight="1" x14ac:dyDescent="0.25">
      <c r="A253" s="34">
        <v>234</v>
      </c>
      <c r="B253" s="36" t="s">
        <v>274</v>
      </c>
      <c r="C253" s="37">
        <v>1</v>
      </c>
      <c r="D253" s="37" t="s">
        <v>41</v>
      </c>
      <c r="E253" s="39">
        <v>0</v>
      </c>
      <c r="F253" s="4">
        <v>0</v>
      </c>
      <c r="G253" s="22">
        <f t="shared" si="21"/>
        <v>0</v>
      </c>
      <c r="H253" s="4">
        <v>0</v>
      </c>
      <c r="I253" s="22">
        <f t="shared" si="22"/>
        <v>0</v>
      </c>
      <c r="J253" s="22">
        <f t="shared" si="23"/>
        <v>0</v>
      </c>
      <c r="K253" s="22">
        <f t="shared" si="24"/>
        <v>0</v>
      </c>
      <c r="L253" s="22">
        <f t="shared" si="25"/>
        <v>0</v>
      </c>
      <c r="M253" s="22">
        <f t="shared" si="26"/>
        <v>0</v>
      </c>
      <c r="N253" s="23">
        <f t="shared" si="27"/>
        <v>0</v>
      </c>
    </row>
    <row r="254" spans="1:14" s="20" customFormat="1" ht="165.75" customHeight="1" x14ac:dyDescent="0.25">
      <c r="A254" s="34">
        <v>235</v>
      </c>
      <c r="B254" s="36" t="s">
        <v>275</v>
      </c>
      <c r="C254" s="37">
        <v>1</v>
      </c>
      <c r="D254" s="37" t="s">
        <v>41</v>
      </c>
      <c r="E254" s="39">
        <v>0</v>
      </c>
      <c r="F254" s="4">
        <v>0</v>
      </c>
      <c r="G254" s="22">
        <f t="shared" si="21"/>
        <v>0</v>
      </c>
      <c r="H254" s="4">
        <v>0</v>
      </c>
      <c r="I254" s="22">
        <f t="shared" si="22"/>
        <v>0</v>
      </c>
      <c r="J254" s="22">
        <f t="shared" si="23"/>
        <v>0</v>
      </c>
      <c r="K254" s="22">
        <f t="shared" si="24"/>
        <v>0</v>
      </c>
      <c r="L254" s="22">
        <f t="shared" si="25"/>
        <v>0</v>
      </c>
      <c r="M254" s="22">
        <f t="shared" si="26"/>
        <v>0</v>
      </c>
      <c r="N254" s="23">
        <f t="shared" si="27"/>
        <v>0</v>
      </c>
    </row>
    <row r="255" spans="1:14" s="20" customFormat="1" ht="165.75" customHeight="1" x14ac:dyDescent="0.25">
      <c r="A255" s="34">
        <v>236</v>
      </c>
      <c r="B255" s="36" t="s">
        <v>276</v>
      </c>
      <c r="C255" s="37">
        <v>1</v>
      </c>
      <c r="D255" s="37" t="s">
        <v>41</v>
      </c>
      <c r="E255" s="39">
        <v>0</v>
      </c>
      <c r="F255" s="4">
        <v>0</v>
      </c>
      <c r="G255" s="22">
        <f t="shared" si="21"/>
        <v>0</v>
      </c>
      <c r="H255" s="4">
        <v>0</v>
      </c>
      <c r="I255" s="22">
        <f t="shared" si="22"/>
        <v>0</v>
      </c>
      <c r="J255" s="22">
        <f t="shared" si="23"/>
        <v>0</v>
      </c>
      <c r="K255" s="22">
        <f t="shared" si="24"/>
        <v>0</v>
      </c>
      <c r="L255" s="22">
        <f t="shared" si="25"/>
        <v>0</v>
      </c>
      <c r="M255" s="22">
        <f t="shared" si="26"/>
        <v>0</v>
      </c>
      <c r="N255" s="23">
        <f t="shared" si="27"/>
        <v>0</v>
      </c>
    </row>
    <row r="256" spans="1:14" s="20" customFormat="1" ht="165.75" customHeight="1" x14ac:dyDescent="0.25">
      <c r="A256" s="34">
        <v>237</v>
      </c>
      <c r="B256" s="36" t="s">
        <v>277</v>
      </c>
      <c r="C256" s="37">
        <v>1</v>
      </c>
      <c r="D256" s="37" t="s">
        <v>41</v>
      </c>
      <c r="E256" s="39">
        <v>0</v>
      </c>
      <c r="F256" s="4">
        <v>0</v>
      </c>
      <c r="G256" s="22">
        <f t="shared" si="21"/>
        <v>0</v>
      </c>
      <c r="H256" s="4">
        <v>0</v>
      </c>
      <c r="I256" s="22">
        <f t="shared" si="22"/>
        <v>0</v>
      </c>
      <c r="J256" s="22">
        <f t="shared" si="23"/>
        <v>0</v>
      </c>
      <c r="K256" s="22">
        <f t="shared" si="24"/>
        <v>0</v>
      </c>
      <c r="L256" s="22">
        <f t="shared" si="25"/>
        <v>0</v>
      </c>
      <c r="M256" s="22">
        <f t="shared" si="26"/>
        <v>0</v>
      </c>
      <c r="N256" s="23">
        <f t="shared" si="27"/>
        <v>0</v>
      </c>
    </row>
    <row r="257" spans="1:14" s="20" customFormat="1" ht="165.75" customHeight="1" x14ac:dyDescent="0.25">
      <c r="A257" s="34">
        <v>238</v>
      </c>
      <c r="B257" s="36" t="s">
        <v>278</v>
      </c>
      <c r="C257" s="37">
        <v>1</v>
      </c>
      <c r="D257" s="37" t="s">
        <v>41</v>
      </c>
      <c r="E257" s="39">
        <v>0</v>
      </c>
      <c r="F257" s="4">
        <v>0</v>
      </c>
      <c r="G257" s="22">
        <f t="shared" si="21"/>
        <v>0</v>
      </c>
      <c r="H257" s="4">
        <v>0</v>
      </c>
      <c r="I257" s="22">
        <f t="shared" si="22"/>
        <v>0</v>
      </c>
      <c r="J257" s="22">
        <f t="shared" si="23"/>
        <v>0</v>
      </c>
      <c r="K257" s="22">
        <f t="shared" si="24"/>
        <v>0</v>
      </c>
      <c r="L257" s="22">
        <f t="shared" si="25"/>
        <v>0</v>
      </c>
      <c r="M257" s="22">
        <f t="shared" si="26"/>
        <v>0</v>
      </c>
      <c r="N257" s="23">
        <f t="shared" si="27"/>
        <v>0</v>
      </c>
    </row>
    <row r="258" spans="1:14" s="20" customFormat="1" ht="165.75" customHeight="1" x14ac:dyDescent="0.25">
      <c r="A258" s="34">
        <v>239</v>
      </c>
      <c r="B258" s="36" t="s">
        <v>279</v>
      </c>
      <c r="C258" s="37">
        <v>1</v>
      </c>
      <c r="D258" s="37" t="s">
        <v>41</v>
      </c>
      <c r="E258" s="39">
        <v>0</v>
      </c>
      <c r="F258" s="4">
        <v>0</v>
      </c>
      <c r="G258" s="22">
        <f t="shared" si="21"/>
        <v>0</v>
      </c>
      <c r="H258" s="4">
        <v>0</v>
      </c>
      <c r="I258" s="22">
        <f t="shared" si="22"/>
        <v>0</v>
      </c>
      <c r="J258" s="22">
        <f t="shared" si="23"/>
        <v>0</v>
      </c>
      <c r="K258" s="22">
        <f t="shared" si="24"/>
        <v>0</v>
      </c>
      <c r="L258" s="22">
        <f t="shared" si="25"/>
        <v>0</v>
      </c>
      <c r="M258" s="22">
        <f t="shared" si="26"/>
        <v>0</v>
      </c>
      <c r="N258" s="23">
        <f t="shared" si="27"/>
        <v>0</v>
      </c>
    </row>
    <row r="259" spans="1:14" s="20" customFormat="1" ht="165.75" customHeight="1" x14ac:dyDescent="0.25">
      <c r="A259" s="34">
        <v>240</v>
      </c>
      <c r="B259" s="36" t="s">
        <v>280</v>
      </c>
      <c r="C259" s="37">
        <v>1</v>
      </c>
      <c r="D259" s="37" t="s">
        <v>41</v>
      </c>
      <c r="E259" s="39">
        <v>0</v>
      </c>
      <c r="F259" s="4">
        <v>0</v>
      </c>
      <c r="G259" s="22">
        <f t="shared" si="21"/>
        <v>0</v>
      </c>
      <c r="H259" s="4">
        <v>0</v>
      </c>
      <c r="I259" s="22">
        <f t="shared" si="22"/>
        <v>0</v>
      </c>
      <c r="J259" s="22">
        <f t="shared" si="23"/>
        <v>0</v>
      </c>
      <c r="K259" s="22">
        <f t="shared" si="24"/>
        <v>0</v>
      </c>
      <c r="L259" s="22">
        <f t="shared" si="25"/>
        <v>0</v>
      </c>
      <c r="M259" s="22">
        <f t="shared" si="26"/>
        <v>0</v>
      </c>
      <c r="N259" s="23">
        <f t="shared" si="27"/>
        <v>0</v>
      </c>
    </row>
    <row r="260" spans="1:14" s="20" customFormat="1" ht="165.75" customHeight="1" x14ac:dyDescent="0.25">
      <c r="A260" s="34">
        <v>241</v>
      </c>
      <c r="B260" s="36" t="s">
        <v>281</v>
      </c>
      <c r="C260" s="37">
        <v>1</v>
      </c>
      <c r="D260" s="37" t="s">
        <v>41</v>
      </c>
      <c r="E260" s="39">
        <v>0</v>
      </c>
      <c r="F260" s="4">
        <v>0</v>
      </c>
      <c r="G260" s="22">
        <f t="shared" si="21"/>
        <v>0</v>
      </c>
      <c r="H260" s="4">
        <v>0</v>
      </c>
      <c r="I260" s="22">
        <f t="shared" si="22"/>
        <v>0</v>
      </c>
      <c r="J260" s="22">
        <f t="shared" si="23"/>
        <v>0</v>
      </c>
      <c r="K260" s="22">
        <f t="shared" si="24"/>
        <v>0</v>
      </c>
      <c r="L260" s="22">
        <f t="shared" si="25"/>
        <v>0</v>
      </c>
      <c r="M260" s="22">
        <f t="shared" si="26"/>
        <v>0</v>
      </c>
      <c r="N260" s="23">
        <f t="shared" si="27"/>
        <v>0</v>
      </c>
    </row>
    <row r="261" spans="1:14" s="20" customFormat="1" ht="165.75" customHeight="1" x14ac:dyDescent="0.25">
      <c r="A261" s="34">
        <v>242</v>
      </c>
      <c r="B261" s="36" t="s">
        <v>282</v>
      </c>
      <c r="C261" s="37">
        <v>1</v>
      </c>
      <c r="D261" s="37" t="s">
        <v>41</v>
      </c>
      <c r="E261" s="39">
        <v>0</v>
      </c>
      <c r="F261" s="4">
        <v>0</v>
      </c>
      <c r="G261" s="22">
        <f t="shared" si="21"/>
        <v>0</v>
      </c>
      <c r="H261" s="4">
        <v>0</v>
      </c>
      <c r="I261" s="22">
        <f t="shared" si="22"/>
        <v>0</v>
      </c>
      <c r="J261" s="22">
        <f t="shared" si="23"/>
        <v>0</v>
      </c>
      <c r="K261" s="22">
        <f t="shared" si="24"/>
        <v>0</v>
      </c>
      <c r="L261" s="22">
        <f t="shared" si="25"/>
        <v>0</v>
      </c>
      <c r="M261" s="22">
        <f t="shared" si="26"/>
        <v>0</v>
      </c>
      <c r="N261" s="23">
        <f t="shared" si="27"/>
        <v>0</v>
      </c>
    </row>
    <row r="262" spans="1:14" s="20" customFormat="1" ht="165.75" customHeight="1" x14ac:dyDescent="0.25">
      <c r="A262" s="34">
        <v>243</v>
      </c>
      <c r="B262" s="36" t="s">
        <v>283</v>
      </c>
      <c r="C262" s="37">
        <v>1</v>
      </c>
      <c r="D262" s="37" t="s">
        <v>41</v>
      </c>
      <c r="E262" s="39">
        <v>0</v>
      </c>
      <c r="F262" s="4">
        <v>0</v>
      </c>
      <c r="G262" s="22">
        <f t="shared" si="21"/>
        <v>0</v>
      </c>
      <c r="H262" s="4">
        <v>0</v>
      </c>
      <c r="I262" s="22">
        <f t="shared" si="22"/>
        <v>0</v>
      </c>
      <c r="J262" s="22">
        <f t="shared" si="23"/>
        <v>0</v>
      </c>
      <c r="K262" s="22">
        <f t="shared" si="24"/>
        <v>0</v>
      </c>
      <c r="L262" s="22">
        <f t="shared" si="25"/>
        <v>0</v>
      </c>
      <c r="M262" s="22">
        <f t="shared" si="26"/>
        <v>0</v>
      </c>
      <c r="N262" s="23">
        <f t="shared" si="27"/>
        <v>0</v>
      </c>
    </row>
    <row r="263" spans="1:14" s="20" customFormat="1" ht="165.75" customHeight="1" x14ac:dyDescent="0.25">
      <c r="A263" s="34">
        <v>244</v>
      </c>
      <c r="B263" s="36" t="s">
        <v>284</v>
      </c>
      <c r="C263" s="37">
        <v>1</v>
      </c>
      <c r="D263" s="37" t="s">
        <v>41</v>
      </c>
      <c r="E263" s="39">
        <v>0</v>
      </c>
      <c r="F263" s="4">
        <v>0</v>
      </c>
      <c r="G263" s="22">
        <f t="shared" si="21"/>
        <v>0</v>
      </c>
      <c r="H263" s="4">
        <v>0</v>
      </c>
      <c r="I263" s="22">
        <f t="shared" si="22"/>
        <v>0</v>
      </c>
      <c r="J263" s="22">
        <f t="shared" si="23"/>
        <v>0</v>
      </c>
      <c r="K263" s="22">
        <f t="shared" si="24"/>
        <v>0</v>
      </c>
      <c r="L263" s="22">
        <f t="shared" si="25"/>
        <v>0</v>
      </c>
      <c r="M263" s="22">
        <f t="shared" si="26"/>
        <v>0</v>
      </c>
      <c r="N263" s="23">
        <f t="shared" si="27"/>
        <v>0</v>
      </c>
    </row>
    <row r="264" spans="1:14" s="20" customFormat="1" ht="165.75" customHeight="1" x14ac:dyDescent="0.25">
      <c r="A264" s="34">
        <v>245</v>
      </c>
      <c r="B264" s="36" t="s">
        <v>285</v>
      </c>
      <c r="C264" s="37">
        <v>1</v>
      </c>
      <c r="D264" s="37" t="s">
        <v>41</v>
      </c>
      <c r="E264" s="39">
        <v>0</v>
      </c>
      <c r="F264" s="4">
        <v>0</v>
      </c>
      <c r="G264" s="22">
        <f t="shared" si="21"/>
        <v>0</v>
      </c>
      <c r="H264" s="4">
        <v>0</v>
      </c>
      <c r="I264" s="22">
        <f t="shared" si="22"/>
        <v>0</v>
      </c>
      <c r="J264" s="22">
        <f t="shared" si="23"/>
        <v>0</v>
      </c>
      <c r="K264" s="22">
        <f t="shared" si="24"/>
        <v>0</v>
      </c>
      <c r="L264" s="22">
        <f t="shared" si="25"/>
        <v>0</v>
      </c>
      <c r="M264" s="22">
        <f t="shared" si="26"/>
        <v>0</v>
      </c>
      <c r="N264" s="23">
        <f t="shared" si="27"/>
        <v>0</v>
      </c>
    </row>
    <row r="265" spans="1:14" s="20" customFormat="1" ht="165.75" customHeight="1" x14ac:dyDescent="0.25">
      <c r="A265" s="34">
        <v>246</v>
      </c>
      <c r="B265" s="36" t="s">
        <v>286</v>
      </c>
      <c r="C265" s="37">
        <v>1</v>
      </c>
      <c r="D265" s="37" t="s">
        <v>41</v>
      </c>
      <c r="E265" s="39">
        <v>0</v>
      </c>
      <c r="F265" s="4">
        <v>0</v>
      </c>
      <c r="G265" s="22">
        <f t="shared" si="21"/>
        <v>0</v>
      </c>
      <c r="H265" s="4">
        <v>0</v>
      </c>
      <c r="I265" s="22">
        <f t="shared" si="22"/>
        <v>0</v>
      </c>
      <c r="J265" s="22">
        <f t="shared" si="23"/>
        <v>0</v>
      </c>
      <c r="K265" s="22">
        <f t="shared" si="24"/>
        <v>0</v>
      </c>
      <c r="L265" s="22">
        <f t="shared" si="25"/>
        <v>0</v>
      </c>
      <c r="M265" s="22">
        <f t="shared" si="26"/>
        <v>0</v>
      </c>
      <c r="N265" s="23">
        <f t="shared" si="27"/>
        <v>0</v>
      </c>
    </row>
    <row r="266" spans="1:14" s="20" customFormat="1" ht="165.75" customHeight="1" x14ac:dyDescent="0.25">
      <c r="A266" s="34">
        <v>247</v>
      </c>
      <c r="B266" s="36" t="s">
        <v>287</v>
      </c>
      <c r="C266" s="37">
        <v>1</v>
      </c>
      <c r="D266" s="37" t="s">
        <v>41</v>
      </c>
      <c r="E266" s="39">
        <v>0</v>
      </c>
      <c r="F266" s="4">
        <v>0</v>
      </c>
      <c r="G266" s="22">
        <f t="shared" si="21"/>
        <v>0</v>
      </c>
      <c r="H266" s="4">
        <v>0</v>
      </c>
      <c r="I266" s="22">
        <f t="shared" si="22"/>
        <v>0</v>
      </c>
      <c r="J266" s="22">
        <f t="shared" si="23"/>
        <v>0</v>
      </c>
      <c r="K266" s="22">
        <f t="shared" si="24"/>
        <v>0</v>
      </c>
      <c r="L266" s="22">
        <f t="shared" si="25"/>
        <v>0</v>
      </c>
      <c r="M266" s="22">
        <f t="shared" si="26"/>
        <v>0</v>
      </c>
      <c r="N266" s="23">
        <f t="shared" si="27"/>
        <v>0</v>
      </c>
    </row>
    <row r="267" spans="1:14" s="20" customFormat="1" ht="165.75" customHeight="1" x14ac:dyDescent="0.25">
      <c r="A267" s="34">
        <v>248</v>
      </c>
      <c r="B267" s="36" t="s">
        <v>288</v>
      </c>
      <c r="C267" s="37">
        <v>1</v>
      </c>
      <c r="D267" s="37" t="s">
        <v>41</v>
      </c>
      <c r="E267" s="39">
        <v>0</v>
      </c>
      <c r="F267" s="4">
        <v>0</v>
      </c>
      <c r="G267" s="22">
        <f t="shared" si="21"/>
        <v>0</v>
      </c>
      <c r="H267" s="4">
        <v>0</v>
      </c>
      <c r="I267" s="22">
        <f t="shared" si="22"/>
        <v>0</v>
      </c>
      <c r="J267" s="22">
        <f t="shared" si="23"/>
        <v>0</v>
      </c>
      <c r="K267" s="22">
        <f t="shared" si="24"/>
        <v>0</v>
      </c>
      <c r="L267" s="22">
        <f t="shared" si="25"/>
        <v>0</v>
      </c>
      <c r="M267" s="22">
        <f t="shared" si="26"/>
        <v>0</v>
      </c>
      <c r="N267" s="23">
        <f t="shared" si="27"/>
        <v>0</v>
      </c>
    </row>
    <row r="268" spans="1:14" s="20" customFormat="1" ht="165.75" customHeight="1" x14ac:dyDescent="0.25">
      <c r="A268" s="34">
        <v>249</v>
      </c>
      <c r="B268" s="36" t="s">
        <v>289</v>
      </c>
      <c r="C268" s="37">
        <v>1</v>
      </c>
      <c r="D268" s="37" t="s">
        <v>41</v>
      </c>
      <c r="E268" s="39">
        <v>0</v>
      </c>
      <c r="F268" s="4">
        <v>0</v>
      </c>
      <c r="G268" s="22">
        <f t="shared" si="21"/>
        <v>0</v>
      </c>
      <c r="H268" s="4">
        <v>0</v>
      </c>
      <c r="I268" s="22">
        <f t="shared" si="22"/>
        <v>0</v>
      </c>
      <c r="J268" s="22">
        <f t="shared" si="23"/>
        <v>0</v>
      </c>
      <c r="K268" s="22">
        <f t="shared" si="24"/>
        <v>0</v>
      </c>
      <c r="L268" s="22">
        <f t="shared" si="25"/>
        <v>0</v>
      </c>
      <c r="M268" s="22">
        <f t="shared" si="26"/>
        <v>0</v>
      </c>
      <c r="N268" s="23">
        <f t="shared" si="27"/>
        <v>0</v>
      </c>
    </row>
    <row r="269" spans="1:14" s="20" customFormat="1" ht="165.75" customHeight="1" x14ac:dyDescent="0.25">
      <c r="A269" s="34">
        <v>250</v>
      </c>
      <c r="B269" s="36" t="s">
        <v>290</v>
      </c>
      <c r="C269" s="37">
        <v>1</v>
      </c>
      <c r="D269" s="37" t="s">
        <v>41</v>
      </c>
      <c r="E269" s="39">
        <v>0</v>
      </c>
      <c r="F269" s="4">
        <v>0</v>
      </c>
      <c r="G269" s="22">
        <f t="shared" si="21"/>
        <v>0</v>
      </c>
      <c r="H269" s="4">
        <v>0</v>
      </c>
      <c r="I269" s="22">
        <f t="shared" si="22"/>
        <v>0</v>
      </c>
      <c r="J269" s="22">
        <f t="shared" si="23"/>
        <v>0</v>
      </c>
      <c r="K269" s="22">
        <f t="shared" si="24"/>
        <v>0</v>
      </c>
      <c r="L269" s="22">
        <f t="shared" si="25"/>
        <v>0</v>
      </c>
      <c r="M269" s="22">
        <f t="shared" si="26"/>
        <v>0</v>
      </c>
      <c r="N269" s="23">
        <f t="shared" si="27"/>
        <v>0</v>
      </c>
    </row>
    <row r="270" spans="1:14" s="20" customFormat="1" ht="165.75" customHeight="1" x14ac:dyDescent="0.25">
      <c r="A270" s="34">
        <v>251</v>
      </c>
      <c r="B270" s="36" t="s">
        <v>291</v>
      </c>
      <c r="C270" s="37">
        <v>1</v>
      </c>
      <c r="D270" s="37" t="s">
        <v>41</v>
      </c>
      <c r="E270" s="39">
        <v>0</v>
      </c>
      <c r="F270" s="4">
        <v>0</v>
      </c>
      <c r="G270" s="22">
        <f t="shared" si="21"/>
        <v>0</v>
      </c>
      <c r="H270" s="4">
        <v>0</v>
      </c>
      <c r="I270" s="22">
        <f t="shared" si="22"/>
        <v>0</v>
      </c>
      <c r="J270" s="22">
        <f t="shared" si="23"/>
        <v>0</v>
      </c>
      <c r="K270" s="22">
        <f t="shared" si="24"/>
        <v>0</v>
      </c>
      <c r="L270" s="22">
        <f t="shared" si="25"/>
        <v>0</v>
      </c>
      <c r="M270" s="22">
        <f t="shared" si="26"/>
        <v>0</v>
      </c>
      <c r="N270" s="23">
        <f t="shared" si="27"/>
        <v>0</v>
      </c>
    </row>
    <row r="271" spans="1:14" s="20" customFormat="1" ht="165.75" customHeight="1" x14ac:dyDescent="0.25">
      <c r="A271" s="34">
        <v>252</v>
      </c>
      <c r="B271" s="36" t="s">
        <v>292</v>
      </c>
      <c r="C271" s="37">
        <v>1</v>
      </c>
      <c r="D271" s="37" t="s">
        <v>41</v>
      </c>
      <c r="E271" s="39">
        <v>0</v>
      </c>
      <c r="F271" s="4">
        <v>0</v>
      </c>
      <c r="G271" s="22">
        <f t="shared" si="21"/>
        <v>0</v>
      </c>
      <c r="H271" s="4">
        <v>0</v>
      </c>
      <c r="I271" s="22">
        <f t="shared" si="22"/>
        <v>0</v>
      </c>
      <c r="J271" s="22">
        <f t="shared" si="23"/>
        <v>0</v>
      </c>
      <c r="K271" s="22">
        <f t="shared" si="24"/>
        <v>0</v>
      </c>
      <c r="L271" s="22">
        <f t="shared" si="25"/>
        <v>0</v>
      </c>
      <c r="M271" s="22">
        <f t="shared" si="26"/>
        <v>0</v>
      </c>
      <c r="N271" s="23">
        <f t="shared" si="27"/>
        <v>0</v>
      </c>
    </row>
    <row r="272" spans="1:14" s="20" customFormat="1" ht="165.75" customHeight="1" x14ac:dyDescent="0.25">
      <c r="A272" s="34">
        <v>253</v>
      </c>
      <c r="B272" s="36" t="s">
        <v>293</v>
      </c>
      <c r="C272" s="37">
        <v>1</v>
      </c>
      <c r="D272" s="37" t="s">
        <v>41</v>
      </c>
      <c r="E272" s="39">
        <v>0</v>
      </c>
      <c r="F272" s="4">
        <v>0</v>
      </c>
      <c r="G272" s="22">
        <f t="shared" si="21"/>
        <v>0</v>
      </c>
      <c r="H272" s="4">
        <v>0</v>
      </c>
      <c r="I272" s="22">
        <f t="shared" si="22"/>
        <v>0</v>
      </c>
      <c r="J272" s="22">
        <f t="shared" si="23"/>
        <v>0</v>
      </c>
      <c r="K272" s="22">
        <f t="shared" si="24"/>
        <v>0</v>
      </c>
      <c r="L272" s="22">
        <f t="shared" si="25"/>
        <v>0</v>
      </c>
      <c r="M272" s="22">
        <f t="shared" si="26"/>
        <v>0</v>
      </c>
      <c r="N272" s="23">
        <f t="shared" si="27"/>
        <v>0</v>
      </c>
    </row>
    <row r="273" spans="1:14" s="20" customFormat="1" ht="165.75" customHeight="1" x14ac:dyDescent="0.25">
      <c r="A273" s="34">
        <v>254</v>
      </c>
      <c r="B273" s="36" t="s">
        <v>294</v>
      </c>
      <c r="C273" s="37">
        <v>1</v>
      </c>
      <c r="D273" s="37" t="s">
        <v>41</v>
      </c>
      <c r="E273" s="39">
        <v>0</v>
      </c>
      <c r="F273" s="4">
        <v>0</v>
      </c>
      <c r="G273" s="22">
        <f t="shared" si="21"/>
        <v>0</v>
      </c>
      <c r="H273" s="4">
        <v>0</v>
      </c>
      <c r="I273" s="22">
        <f t="shared" si="22"/>
        <v>0</v>
      </c>
      <c r="J273" s="22">
        <f t="shared" si="23"/>
        <v>0</v>
      </c>
      <c r="K273" s="22">
        <f t="shared" si="24"/>
        <v>0</v>
      </c>
      <c r="L273" s="22">
        <f t="shared" si="25"/>
        <v>0</v>
      </c>
      <c r="M273" s="22">
        <f t="shared" si="26"/>
        <v>0</v>
      </c>
      <c r="N273" s="23">
        <f t="shared" si="27"/>
        <v>0</v>
      </c>
    </row>
    <row r="274" spans="1:14" s="20" customFormat="1" ht="165.75" customHeight="1" x14ac:dyDescent="0.25">
      <c r="A274" s="34">
        <v>255</v>
      </c>
      <c r="B274" s="36" t="s">
        <v>295</v>
      </c>
      <c r="C274" s="37">
        <v>1</v>
      </c>
      <c r="D274" s="37" t="s">
        <v>41</v>
      </c>
      <c r="E274" s="39">
        <v>0</v>
      </c>
      <c r="F274" s="4">
        <v>0</v>
      </c>
      <c r="G274" s="22">
        <f t="shared" si="21"/>
        <v>0</v>
      </c>
      <c r="H274" s="4">
        <v>0</v>
      </c>
      <c r="I274" s="22">
        <f t="shared" si="22"/>
        <v>0</v>
      </c>
      <c r="J274" s="22">
        <f t="shared" si="23"/>
        <v>0</v>
      </c>
      <c r="K274" s="22">
        <f t="shared" si="24"/>
        <v>0</v>
      </c>
      <c r="L274" s="22">
        <f t="shared" si="25"/>
        <v>0</v>
      </c>
      <c r="M274" s="22">
        <f t="shared" si="26"/>
        <v>0</v>
      </c>
      <c r="N274" s="23">
        <f t="shared" si="27"/>
        <v>0</v>
      </c>
    </row>
    <row r="275" spans="1:14" s="20" customFormat="1" ht="165.75" customHeight="1" x14ac:dyDescent="0.25">
      <c r="A275" s="34">
        <v>256</v>
      </c>
      <c r="B275" s="36" t="s">
        <v>296</v>
      </c>
      <c r="C275" s="37">
        <v>1</v>
      </c>
      <c r="D275" s="37" t="s">
        <v>41</v>
      </c>
      <c r="E275" s="39">
        <v>0</v>
      </c>
      <c r="F275" s="4">
        <v>0</v>
      </c>
      <c r="G275" s="22">
        <f t="shared" si="21"/>
        <v>0</v>
      </c>
      <c r="H275" s="4">
        <v>0</v>
      </c>
      <c r="I275" s="22">
        <f t="shared" si="22"/>
        <v>0</v>
      </c>
      <c r="J275" s="22">
        <f t="shared" si="23"/>
        <v>0</v>
      </c>
      <c r="K275" s="22">
        <f t="shared" si="24"/>
        <v>0</v>
      </c>
      <c r="L275" s="22">
        <f t="shared" si="25"/>
        <v>0</v>
      </c>
      <c r="M275" s="22">
        <f t="shared" si="26"/>
        <v>0</v>
      </c>
      <c r="N275" s="23">
        <f t="shared" si="27"/>
        <v>0</v>
      </c>
    </row>
    <row r="276" spans="1:14" s="20" customFormat="1" ht="165.75" customHeight="1" x14ac:dyDescent="0.25">
      <c r="A276" s="34">
        <v>257</v>
      </c>
      <c r="B276" s="36" t="s">
        <v>297</v>
      </c>
      <c r="C276" s="37">
        <v>1</v>
      </c>
      <c r="D276" s="37" t="s">
        <v>41</v>
      </c>
      <c r="E276" s="39">
        <v>0</v>
      </c>
      <c r="F276" s="4">
        <v>0</v>
      </c>
      <c r="G276" s="22">
        <f t="shared" si="21"/>
        <v>0</v>
      </c>
      <c r="H276" s="4">
        <v>0</v>
      </c>
      <c r="I276" s="22">
        <f t="shared" si="22"/>
        <v>0</v>
      </c>
      <c r="J276" s="22">
        <f t="shared" si="23"/>
        <v>0</v>
      </c>
      <c r="K276" s="22">
        <f t="shared" si="24"/>
        <v>0</v>
      </c>
      <c r="L276" s="22">
        <f t="shared" si="25"/>
        <v>0</v>
      </c>
      <c r="M276" s="22">
        <f t="shared" si="26"/>
        <v>0</v>
      </c>
      <c r="N276" s="23">
        <f t="shared" si="27"/>
        <v>0</v>
      </c>
    </row>
    <row r="277" spans="1:14" s="20" customFormat="1" ht="165.75" customHeight="1" x14ac:dyDescent="0.25">
      <c r="A277" s="34">
        <v>258</v>
      </c>
      <c r="B277" s="36" t="s">
        <v>298</v>
      </c>
      <c r="C277" s="37">
        <v>1</v>
      </c>
      <c r="D277" s="37" t="s">
        <v>41</v>
      </c>
      <c r="E277" s="39">
        <v>0</v>
      </c>
      <c r="F277" s="4">
        <v>0</v>
      </c>
      <c r="G277" s="22">
        <f t="shared" si="21"/>
        <v>0</v>
      </c>
      <c r="H277" s="4">
        <v>0</v>
      </c>
      <c r="I277" s="22">
        <f t="shared" si="22"/>
        <v>0</v>
      </c>
      <c r="J277" s="22">
        <f t="shared" si="23"/>
        <v>0</v>
      </c>
      <c r="K277" s="22">
        <f t="shared" si="24"/>
        <v>0</v>
      </c>
      <c r="L277" s="22">
        <f t="shared" si="25"/>
        <v>0</v>
      </c>
      <c r="M277" s="22">
        <f t="shared" si="26"/>
        <v>0</v>
      </c>
      <c r="N277" s="23">
        <f t="shared" si="27"/>
        <v>0</v>
      </c>
    </row>
    <row r="278" spans="1:14" s="20" customFormat="1" ht="165.75" customHeight="1" x14ac:dyDescent="0.25">
      <c r="A278" s="34">
        <v>259</v>
      </c>
      <c r="B278" s="36" t="s">
        <v>299</v>
      </c>
      <c r="C278" s="37">
        <v>1</v>
      </c>
      <c r="D278" s="37" t="s">
        <v>41</v>
      </c>
      <c r="E278" s="39">
        <v>0</v>
      </c>
      <c r="F278" s="4">
        <v>0</v>
      </c>
      <c r="G278" s="22">
        <f t="shared" ref="G278:G314" si="28">+ROUND(E278*F278,0)</f>
        <v>0</v>
      </c>
      <c r="H278" s="4">
        <v>0</v>
      </c>
      <c r="I278" s="22">
        <f t="shared" ref="I278:I314" si="29">ROUND(E278*H278,0)</f>
        <v>0</v>
      </c>
      <c r="J278" s="22">
        <f t="shared" ref="J278:J314" si="30">ROUND(E278+G278+I278,0)</f>
        <v>0</v>
      </c>
      <c r="K278" s="22">
        <f t="shared" ref="K278:K314" si="31">ROUND(E278*C278,0)</f>
        <v>0</v>
      </c>
      <c r="L278" s="22">
        <f t="shared" ref="L278:L314" si="32">ROUND(K278*F278,0)</f>
        <v>0</v>
      </c>
      <c r="M278" s="22">
        <f t="shared" ref="M278:M314" si="33">ROUND(K278*H278,0)</f>
        <v>0</v>
      </c>
      <c r="N278" s="23">
        <f t="shared" ref="N278:N314" si="34">ROUND(K278+M278+L278,0)</f>
        <v>0</v>
      </c>
    </row>
    <row r="279" spans="1:14" s="20" customFormat="1" ht="165.75" customHeight="1" x14ac:dyDescent="0.25">
      <c r="A279" s="34">
        <v>260</v>
      </c>
      <c r="B279" s="36" t="s">
        <v>300</v>
      </c>
      <c r="C279" s="37">
        <v>1</v>
      </c>
      <c r="D279" s="37" t="s">
        <v>41</v>
      </c>
      <c r="E279" s="39">
        <v>0</v>
      </c>
      <c r="F279" s="4">
        <v>0</v>
      </c>
      <c r="G279" s="22">
        <f t="shared" si="28"/>
        <v>0</v>
      </c>
      <c r="H279" s="4">
        <v>0</v>
      </c>
      <c r="I279" s="22">
        <f t="shared" si="29"/>
        <v>0</v>
      </c>
      <c r="J279" s="22">
        <f t="shared" si="30"/>
        <v>0</v>
      </c>
      <c r="K279" s="22">
        <f t="shared" si="31"/>
        <v>0</v>
      </c>
      <c r="L279" s="22">
        <f t="shared" si="32"/>
        <v>0</v>
      </c>
      <c r="M279" s="22">
        <f t="shared" si="33"/>
        <v>0</v>
      </c>
      <c r="N279" s="23">
        <f t="shared" si="34"/>
        <v>0</v>
      </c>
    </row>
    <row r="280" spans="1:14" s="20" customFormat="1" ht="165.75" customHeight="1" x14ac:dyDescent="0.25">
      <c r="A280" s="34">
        <v>261</v>
      </c>
      <c r="B280" s="36" t="s">
        <v>301</v>
      </c>
      <c r="C280" s="37">
        <v>1</v>
      </c>
      <c r="D280" s="37" t="s">
        <v>41</v>
      </c>
      <c r="E280" s="39">
        <v>0</v>
      </c>
      <c r="F280" s="4">
        <v>0</v>
      </c>
      <c r="G280" s="22">
        <f t="shared" si="28"/>
        <v>0</v>
      </c>
      <c r="H280" s="4">
        <v>0</v>
      </c>
      <c r="I280" s="22">
        <f t="shared" si="29"/>
        <v>0</v>
      </c>
      <c r="J280" s="22">
        <f t="shared" si="30"/>
        <v>0</v>
      </c>
      <c r="K280" s="22">
        <f t="shared" si="31"/>
        <v>0</v>
      </c>
      <c r="L280" s="22">
        <f t="shared" si="32"/>
        <v>0</v>
      </c>
      <c r="M280" s="22">
        <f t="shared" si="33"/>
        <v>0</v>
      </c>
      <c r="N280" s="23">
        <f t="shared" si="34"/>
        <v>0</v>
      </c>
    </row>
    <row r="281" spans="1:14" s="20" customFormat="1" ht="165.75" customHeight="1" x14ac:dyDescent="0.25">
      <c r="A281" s="34">
        <v>262</v>
      </c>
      <c r="B281" s="36" t="s">
        <v>302</v>
      </c>
      <c r="C281" s="37">
        <v>1</v>
      </c>
      <c r="D281" s="37" t="s">
        <v>41</v>
      </c>
      <c r="E281" s="39">
        <v>0</v>
      </c>
      <c r="F281" s="4">
        <v>0</v>
      </c>
      <c r="G281" s="22">
        <f t="shared" si="28"/>
        <v>0</v>
      </c>
      <c r="H281" s="4">
        <v>0</v>
      </c>
      <c r="I281" s="22">
        <f t="shared" si="29"/>
        <v>0</v>
      </c>
      <c r="J281" s="22">
        <f t="shared" si="30"/>
        <v>0</v>
      </c>
      <c r="K281" s="22">
        <f t="shared" si="31"/>
        <v>0</v>
      </c>
      <c r="L281" s="22">
        <f t="shared" si="32"/>
        <v>0</v>
      </c>
      <c r="M281" s="22">
        <f t="shared" si="33"/>
        <v>0</v>
      </c>
      <c r="N281" s="23">
        <f t="shared" si="34"/>
        <v>0</v>
      </c>
    </row>
    <row r="282" spans="1:14" s="20" customFormat="1" ht="165.75" customHeight="1" x14ac:dyDescent="0.25">
      <c r="A282" s="34">
        <v>263</v>
      </c>
      <c r="B282" s="36" t="s">
        <v>303</v>
      </c>
      <c r="C282" s="37">
        <v>1</v>
      </c>
      <c r="D282" s="37" t="s">
        <v>41</v>
      </c>
      <c r="E282" s="39">
        <v>0</v>
      </c>
      <c r="F282" s="4">
        <v>0</v>
      </c>
      <c r="G282" s="22">
        <f t="shared" si="28"/>
        <v>0</v>
      </c>
      <c r="H282" s="4">
        <v>0</v>
      </c>
      <c r="I282" s="22">
        <f t="shared" si="29"/>
        <v>0</v>
      </c>
      <c r="J282" s="22">
        <f t="shared" si="30"/>
        <v>0</v>
      </c>
      <c r="K282" s="22">
        <f t="shared" si="31"/>
        <v>0</v>
      </c>
      <c r="L282" s="22">
        <f t="shared" si="32"/>
        <v>0</v>
      </c>
      <c r="M282" s="22">
        <f t="shared" si="33"/>
        <v>0</v>
      </c>
      <c r="N282" s="23">
        <f t="shared" si="34"/>
        <v>0</v>
      </c>
    </row>
    <row r="283" spans="1:14" s="20" customFormat="1" ht="165.75" customHeight="1" x14ac:dyDescent="0.25">
      <c r="A283" s="34">
        <v>264</v>
      </c>
      <c r="B283" s="36" t="s">
        <v>304</v>
      </c>
      <c r="C283" s="37">
        <v>1</v>
      </c>
      <c r="D283" s="37" t="s">
        <v>41</v>
      </c>
      <c r="E283" s="39">
        <v>0</v>
      </c>
      <c r="F283" s="4">
        <v>0</v>
      </c>
      <c r="G283" s="22">
        <f t="shared" si="28"/>
        <v>0</v>
      </c>
      <c r="H283" s="4">
        <v>0</v>
      </c>
      <c r="I283" s="22">
        <f t="shared" si="29"/>
        <v>0</v>
      </c>
      <c r="J283" s="22">
        <f t="shared" si="30"/>
        <v>0</v>
      </c>
      <c r="K283" s="22">
        <f t="shared" si="31"/>
        <v>0</v>
      </c>
      <c r="L283" s="22">
        <f t="shared" si="32"/>
        <v>0</v>
      </c>
      <c r="M283" s="22">
        <f t="shared" si="33"/>
        <v>0</v>
      </c>
      <c r="N283" s="23">
        <f t="shared" si="34"/>
        <v>0</v>
      </c>
    </row>
    <row r="284" spans="1:14" s="20" customFormat="1" ht="165.75" customHeight="1" x14ac:dyDescent="0.25">
      <c r="A284" s="34">
        <v>265</v>
      </c>
      <c r="B284" s="36" t="s">
        <v>305</v>
      </c>
      <c r="C284" s="37">
        <v>1</v>
      </c>
      <c r="D284" s="37" t="s">
        <v>41</v>
      </c>
      <c r="E284" s="39">
        <v>0</v>
      </c>
      <c r="F284" s="4">
        <v>0</v>
      </c>
      <c r="G284" s="22">
        <f t="shared" si="28"/>
        <v>0</v>
      </c>
      <c r="H284" s="4">
        <v>0</v>
      </c>
      <c r="I284" s="22">
        <f t="shared" si="29"/>
        <v>0</v>
      </c>
      <c r="J284" s="22">
        <f t="shared" si="30"/>
        <v>0</v>
      </c>
      <c r="K284" s="22">
        <f t="shared" si="31"/>
        <v>0</v>
      </c>
      <c r="L284" s="22">
        <f t="shared" si="32"/>
        <v>0</v>
      </c>
      <c r="M284" s="22">
        <f t="shared" si="33"/>
        <v>0</v>
      </c>
      <c r="N284" s="23">
        <f t="shared" si="34"/>
        <v>0</v>
      </c>
    </row>
    <row r="285" spans="1:14" s="20" customFormat="1" ht="165.75" customHeight="1" x14ac:dyDescent="0.25">
      <c r="A285" s="34">
        <v>266</v>
      </c>
      <c r="B285" s="36" t="s">
        <v>306</v>
      </c>
      <c r="C285" s="37">
        <v>1</v>
      </c>
      <c r="D285" s="37" t="s">
        <v>41</v>
      </c>
      <c r="E285" s="39">
        <v>0</v>
      </c>
      <c r="F285" s="4">
        <v>0</v>
      </c>
      <c r="G285" s="22">
        <f t="shared" si="28"/>
        <v>0</v>
      </c>
      <c r="H285" s="4">
        <v>0</v>
      </c>
      <c r="I285" s="22">
        <f t="shared" si="29"/>
        <v>0</v>
      </c>
      <c r="J285" s="22">
        <f t="shared" si="30"/>
        <v>0</v>
      </c>
      <c r="K285" s="22">
        <f t="shared" si="31"/>
        <v>0</v>
      </c>
      <c r="L285" s="22">
        <f t="shared" si="32"/>
        <v>0</v>
      </c>
      <c r="M285" s="22">
        <f t="shared" si="33"/>
        <v>0</v>
      </c>
      <c r="N285" s="23">
        <f t="shared" si="34"/>
        <v>0</v>
      </c>
    </row>
    <row r="286" spans="1:14" s="20" customFormat="1" ht="165.75" customHeight="1" x14ac:dyDescent="0.25">
      <c r="A286" s="34">
        <v>267</v>
      </c>
      <c r="B286" s="36" t="s">
        <v>307</v>
      </c>
      <c r="C286" s="37">
        <v>1</v>
      </c>
      <c r="D286" s="37" t="s">
        <v>41</v>
      </c>
      <c r="E286" s="39">
        <v>0</v>
      </c>
      <c r="F286" s="4">
        <v>0</v>
      </c>
      <c r="G286" s="22">
        <f t="shared" si="28"/>
        <v>0</v>
      </c>
      <c r="H286" s="4">
        <v>0</v>
      </c>
      <c r="I286" s="22">
        <f t="shared" si="29"/>
        <v>0</v>
      </c>
      <c r="J286" s="22">
        <f t="shared" si="30"/>
        <v>0</v>
      </c>
      <c r="K286" s="22">
        <f t="shared" si="31"/>
        <v>0</v>
      </c>
      <c r="L286" s="22">
        <f t="shared" si="32"/>
        <v>0</v>
      </c>
      <c r="M286" s="22">
        <f t="shared" si="33"/>
        <v>0</v>
      </c>
      <c r="N286" s="23">
        <f t="shared" si="34"/>
        <v>0</v>
      </c>
    </row>
    <row r="287" spans="1:14" s="20" customFormat="1" ht="165.75" customHeight="1" x14ac:dyDescent="0.25">
      <c r="A287" s="34">
        <v>268</v>
      </c>
      <c r="B287" s="36" t="s">
        <v>308</v>
      </c>
      <c r="C287" s="37">
        <v>1</v>
      </c>
      <c r="D287" s="37" t="s">
        <v>41</v>
      </c>
      <c r="E287" s="39">
        <v>0</v>
      </c>
      <c r="F287" s="4">
        <v>0</v>
      </c>
      <c r="G287" s="22">
        <f t="shared" si="28"/>
        <v>0</v>
      </c>
      <c r="H287" s="4">
        <v>0</v>
      </c>
      <c r="I287" s="22">
        <f t="shared" si="29"/>
        <v>0</v>
      </c>
      <c r="J287" s="22">
        <f t="shared" si="30"/>
        <v>0</v>
      </c>
      <c r="K287" s="22">
        <f t="shared" si="31"/>
        <v>0</v>
      </c>
      <c r="L287" s="22">
        <f t="shared" si="32"/>
        <v>0</v>
      </c>
      <c r="M287" s="22">
        <f t="shared" si="33"/>
        <v>0</v>
      </c>
      <c r="N287" s="23">
        <f t="shared" si="34"/>
        <v>0</v>
      </c>
    </row>
    <row r="288" spans="1:14" s="20" customFormat="1" ht="165.75" customHeight="1" x14ac:dyDescent="0.25">
      <c r="A288" s="34">
        <v>269</v>
      </c>
      <c r="B288" s="36" t="s">
        <v>309</v>
      </c>
      <c r="C288" s="37">
        <v>1</v>
      </c>
      <c r="D288" s="37" t="s">
        <v>41</v>
      </c>
      <c r="E288" s="39">
        <v>0</v>
      </c>
      <c r="F288" s="4">
        <v>0</v>
      </c>
      <c r="G288" s="22">
        <f t="shared" si="28"/>
        <v>0</v>
      </c>
      <c r="H288" s="4">
        <v>0</v>
      </c>
      <c r="I288" s="22">
        <f t="shared" si="29"/>
        <v>0</v>
      </c>
      <c r="J288" s="22">
        <f t="shared" si="30"/>
        <v>0</v>
      </c>
      <c r="K288" s="22">
        <f t="shared" si="31"/>
        <v>0</v>
      </c>
      <c r="L288" s="22">
        <f t="shared" si="32"/>
        <v>0</v>
      </c>
      <c r="M288" s="22">
        <f t="shared" si="33"/>
        <v>0</v>
      </c>
      <c r="N288" s="23">
        <f t="shared" si="34"/>
        <v>0</v>
      </c>
    </row>
    <row r="289" spans="1:14" s="20" customFormat="1" ht="165.75" customHeight="1" x14ac:dyDescent="0.25">
      <c r="A289" s="34">
        <v>270</v>
      </c>
      <c r="B289" s="36" t="s">
        <v>310</v>
      </c>
      <c r="C289" s="37">
        <v>1</v>
      </c>
      <c r="D289" s="37" t="s">
        <v>41</v>
      </c>
      <c r="E289" s="39">
        <v>0</v>
      </c>
      <c r="F289" s="4">
        <v>0</v>
      </c>
      <c r="G289" s="22">
        <f t="shared" si="28"/>
        <v>0</v>
      </c>
      <c r="H289" s="4">
        <v>0</v>
      </c>
      <c r="I289" s="22">
        <f t="shared" si="29"/>
        <v>0</v>
      </c>
      <c r="J289" s="22">
        <f t="shared" si="30"/>
        <v>0</v>
      </c>
      <c r="K289" s="22">
        <f t="shared" si="31"/>
        <v>0</v>
      </c>
      <c r="L289" s="22">
        <f t="shared" si="32"/>
        <v>0</v>
      </c>
      <c r="M289" s="22">
        <f t="shared" si="33"/>
        <v>0</v>
      </c>
      <c r="N289" s="23">
        <f t="shared" si="34"/>
        <v>0</v>
      </c>
    </row>
    <row r="290" spans="1:14" s="20" customFormat="1" ht="165.75" customHeight="1" x14ac:dyDescent="0.25">
      <c r="A290" s="34">
        <v>271</v>
      </c>
      <c r="B290" s="36" t="s">
        <v>311</v>
      </c>
      <c r="C290" s="37">
        <v>1</v>
      </c>
      <c r="D290" s="37" t="s">
        <v>41</v>
      </c>
      <c r="E290" s="39">
        <v>0</v>
      </c>
      <c r="F290" s="4">
        <v>0</v>
      </c>
      <c r="G290" s="22">
        <f t="shared" si="28"/>
        <v>0</v>
      </c>
      <c r="H290" s="4">
        <v>0</v>
      </c>
      <c r="I290" s="22">
        <f t="shared" si="29"/>
        <v>0</v>
      </c>
      <c r="J290" s="22">
        <f t="shared" si="30"/>
        <v>0</v>
      </c>
      <c r="K290" s="22">
        <f t="shared" si="31"/>
        <v>0</v>
      </c>
      <c r="L290" s="22">
        <f t="shared" si="32"/>
        <v>0</v>
      </c>
      <c r="M290" s="22">
        <f t="shared" si="33"/>
        <v>0</v>
      </c>
      <c r="N290" s="23">
        <f t="shared" si="34"/>
        <v>0</v>
      </c>
    </row>
    <row r="291" spans="1:14" s="20" customFormat="1" ht="165.75" customHeight="1" x14ac:dyDescent="0.25">
      <c r="A291" s="34">
        <v>272</v>
      </c>
      <c r="B291" s="36" t="s">
        <v>312</v>
      </c>
      <c r="C291" s="37">
        <v>1</v>
      </c>
      <c r="D291" s="37" t="s">
        <v>41</v>
      </c>
      <c r="E291" s="39">
        <v>0</v>
      </c>
      <c r="F291" s="4">
        <v>0</v>
      </c>
      <c r="G291" s="22">
        <f t="shared" si="28"/>
        <v>0</v>
      </c>
      <c r="H291" s="4">
        <v>0</v>
      </c>
      <c r="I291" s="22">
        <f t="shared" si="29"/>
        <v>0</v>
      </c>
      <c r="J291" s="22">
        <f t="shared" si="30"/>
        <v>0</v>
      </c>
      <c r="K291" s="22">
        <f t="shared" si="31"/>
        <v>0</v>
      </c>
      <c r="L291" s="22">
        <f t="shared" si="32"/>
        <v>0</v>
      </c>
      <c r="M291" s="22">
        <f t="shared" si="33"/>
        <v>0</v>
      </c>
      <c r="N291" s="23">
        <f t="shared" si="34"/>
        <v>0</v>
      </c>
    </row>
    <row r="292" spans="1:14" s="20" customFormat="1" ht="165.75" customHeight="1" x14ac:dyDescent="0.25">
      <c r="A292" s="34">
        <v>273</v>
      </c>
      <c r="B292" s="36" t="s">
        <v>313</v>
      </c>
      <c r="C292" s="37">
        <v>1</v>
      </c>
      <c r="D292" s="37" t="s">
        <v>41</v>
      </c>
      <c r="E292" s="39">
        <v>0</v>
      </c>
      <c r="F292" s="4">
        <v>0</v>
      </c>
      <c r="G292" s="22">
        <f t="shared" si="28"/>
        <v>0</v>
      </c>
      <c r="H292" s="4">
        <v>0</v>
      </c>
      <c r="I292" s="22">
        <f t="shared" si="29"/>
        <v>0</v>
      </c>
      <c r="J292" s="22">
        <f t="shared" si="30"/>
        <v>0</v>
      </c>
      <c r="K292" s="22">
        <f t="shared" si="31"/>
        <v>0</v>
      </c>
      <c r="L292" s="22">
        <f t="shared" si="32"/>
        <v>0</v>
      </c>
      <c r="M292" s="22">
        <f t="shared" si="33"/>
        <v>0</v>
      </c>
      <c r="N292" s="23">
        <f t="shared" si="34"/>
        <v>0</v>
      </c>
    </row>
    <row r="293" spans="1:14" s="20" customFormat="1" ht="165.75" customHeight="1" x14ac:dyDescent="0.25">
      <c r="A293" s="34">
        <v>274</v>
      </c>
      <c r="B293" s="36" t="s">
        <v>314</v>
      </c>
      <c r="C293" s="37">
        <v>1</v>
      </c>
      <c r="D293" s="37" t="s">
        <v>41</v>
      </c>
      <c r="E293" s="39">
        <v>0</v>
      </c>
      <c r="F293" s="4">
        <v>0</v>
      </c>
      <c r="G293" s="22">
        <f t="shared" si="28"/>
        <v>0</v>
      </c>
      <c r="H293" s="4">
        <v>0</v>
      </c>
      <c r="I293" s="22">
        <f t="shared" si="29"/>
        <v>0</v>
      </c>
      <c r="J293" s="22">
        <f t="shared" si="30"/>
        <v>0</v>
      </c>
      <c r="K293" s="22">
        <f t="shared" si="31"/>
        <v>0</v>
      </c>
      <c r="L293" s="22">
        <f t="shared" si="32"/>
        <v>0</v>
      </c>
      <c r="M293" s="22">
        <f t="shared" si="33"/>
        <v>0</v>
      </c>
      <c r="N293" s="23">
        <f t="shared" si="34"/>
        <v>0</v>
      </c>
    </row>
    <row r="294" spans="1:14" s="20" customFormat="1" ht="165.75" customHeight="1" x14ac:dyDescent="0.25">
      <c r="A294" s="34">
        <v>275</v>
      </c>
      <c r="B294" s="36" t="s">
        <v>315</v>
      </c>
      <c r="C294" s="37">
        <v>1</v>
      </c>
      <c r="D294" s="37" t="s">
        <v>41</v>
      </c>
      <c r="E294" s="39">
        <v>0</v>
      </c>
      <c r="F294" s="4">
        <v>0</v>
      </c>
      <c r="G294" s="22">
        <f t="shared" si="28"/>
        <v>0</v>
      </c>
      <c r="H294" s="4">
        <v>0</v>
      </c>
      <c r="I294" s="22">
        <f t="shared" si="29"/>
        <v>0</v>
      </c>
      <c r="J294" s="22">
        <f t="shared" si="30"/>
        <v>0</v>
      </c>
      <c r="K294" s="22">
        <f t="shared" si="31"/>
        <v>0</v>
      </c>
      <c r="L294" s="22">
        <f t="shared" si="32"/>
        <v>0</v>
      </c>
      <c r="M294" s="22">
        <f t="shared" si="33"/>
        <v>0</v>
      </c>
      <c r="N294" s="23">
        <f t="shared" si="34"/>
        <v>0</v>
      </c>
    </row>
    <row r="295" spans="1:14" s="20" customFormat="1" ht="165.75" customHeight="1" x14ac:dyDescent="0.25">
      <c r="A295" s="34">
        <v>276</v>
      </c>
      <c r="B295" s="36" t="s">
        <v>316</v>
      </c>
      <c r="C295" s="37">
        <v>1</v>
      </c>
      <c r="D295" s="37" t="s">
        <v>41</v>
      </c>
      <c r="E295" s="39">
        <v>0</v>
      </c>
      <c r="F295" s="4">
        <v>0</v>
      </c>
      <c r="G295" s="22">
        <f t="shared" si="28"/>
        <v>0</v>
      </c>
      <c r="H295" s="4">
        <v>0</v>
      </c>
      <c r="I295" s="22">
        <f t="shared" si="29"/>
        <v>0</v>
      </c>
      <c r="J295" s="22">
        <f t="shared" si="30"/>
        <v>0</v>
      </c>
      <c r="K295" s="22">
        <f t="shared" si="31"/>
        <v>0</v>
      </c>
      <c r="L295" s="22">
        <f t="shared" si="32"/>
        <v>0</v>
      </c>
      <c r="M295" s="22">
        <f t="shared" si="33"/>
        <v>0</v>
      </c>
      <c r="N295" s="23">
        <f t="shared" si="34"/>
        <v>0</v>
      </c>
    </row>
    <row r="296" spans="1:14" s="20" customFormat="1" ht="165.75" customHeight="1" x14ac:dyDescent="0.25">
      <c r="A296" s="34">
        <v>277</v>
      </c>
      <c r="B296" s="36" t="s">
        <v>317</v>
      </c>
      <c r="C296" s="37">
        <v>1</v>
      </c>
      <c r="D296" s="37" t="s">
        <v>41</v>
      </c>
      <c r="E296" s="39">
        <v>0</v>
      </c>
      <c r="F296" s="4">
        <v>0</v>
      </c>
      <c r="G296" s="22">
        <f t="shared" si="28"/>
        <v>0</v>
      </c>
      <c r="H296" s="4">
        <v>0</v>
      </c>
      <c r="I296" s="22">
        <f t="shared" si="29"/>
        <v>0</v>
      </c>
      <c r="J296" s="22">
        <f t="shared" si="30"/>
        <v>0</v>
      </c>
      <c r="K296" s="22">
        <f t="shared" si="31"/>
        <v>0</v>
      </c>
      <c r="L296" s="22">
        <f t="shared" si="32"/>
        <v>0</v>
      </c>
      <c r="M296" s="22">
        <f t="shared" si="33"/>
        <v>0</v>
      </c>
      <c r="N296" s="23">
        <f t="shared" si="34"/>
        <v>0</v>
      </c>
    </row>
    <row r="297" spans="1:14" s="20" customFormat="1" ht="165.75" customHeight="1" x14ac:dyDescent="0.25">
      <c r="A297" s="34">
        <v>278</v>
      </c>
      <c r="B297" s="36" t="s">
        <v>318</v>
      </c>
      <c r="C297" s="37">
        <v>1</v>
      </c>
      <c r="D297" s="37" t="s">
        <v>41</v>
      </c>
      <c r="E297" s="39">
        <v>0</v>
      </c>
      <c r="F297" s="4">
        <v>0</v>
      </c>
      <c r="G297" s="22">
        <f t="shared" si="28"/>
        <v>0</v>
      </c>
      <c r="H297" s="4">
        <v>0</v>
      </c>
      <c r="I297" s="22">
        <f t="shared" si="29"/>
        <v>0</v>
      </c>
      <c r="J297" s="22">
        <f t="shared" si="30"/>
        <v>0</v>
      </c>
      <c r="K297" s="22">
        <f t="shared" si="31"/>
        <v>0</v>
      </c>
      <c r="L297" s="22">
        <f t="shared" si="32"/>
        <v>0</v>
      </c>
      <c r="M297" s="22">
        <f t="shared" si="33"/>
        <v>0</v>
      </c>
      <c r="N297" s="23">
        <f t="shared" si="34"/>
        <v>0</v>
      </c>
    </row>
    <row r="298" spans="1:14" s="20" customFormat="1" ht="165.75" customHeight="1" x14ac:dyDescent="0.25">
      <c r="A298" s="34">
        <v>279</v>
      </c>
      <c r="B298" s="36" t="s">
        <v>319</v>
      </c>
      <c r="C298" s="37">
        <v>1</v>
      </c>
      <c r="D298" s="37" t="s">
        <v>41</v>
      </c>
      <c r="E298" s="39">
        <v>0</v>
      </c>
      <c r="F298" s="4">
        <v>0</v>
      </c>
      <c r="G298" s="22">
        <f t="shared" si="28"/>
        <v>0</v>
      </c>
      <c r="H298" s="4">
        <v>0</v>
      </c>
      <c r="I298" s="22">
        <f t="shared" si="29"/>
        <v>0</v>
      </c>
      <c r="J298" s="22">
        <f t="shared" si="30"/>
        <v>0</v>
      </c>
      <c r="K298" s="22">
        <f t="shared" si="31"/>
        <v>0</v>
      </c>
      <c r="L298" s="22">
        <f t="shared" si="32"/>
        <v>0</v>
      </c>
      <c r="M298" s="22">
        <f t="shared" si="33"/>
        <v>0</v>
      </c>
      <c r="N298" s="23">
        <f t="shared" si="34"/>
        <v>0</v>
      </c>
    </row>
    <row r="299" spans="1:14" s="20" customFormat="1" ht="165.75" customHeight="1" x14ac:dyDescent="0.25">
      <c r="A299" s="34">
        <v>280</v>
      </c>
      <c r="B299" s="36" t="s">
        <v>320</v>
      </c>
      <c r="C299" s="37">
        <v>1</v>
      </c>
      <c r="D299" s="37" t="s">
        <v>41</v>
      </c>
      <c r="E299" s="39">
        <v>0</v>
      </c>
      <c r="F299" s="4">
        <v>0</v>
      </c>
      <c r="G299" s="22">
        <f t="shared" si="28"/>
        <v>0</v>
      </c>
      <c r="H299" s="4">
        <v>0</v>
      </c>
      <c r="I299" s="22">
        <f t="shared" si="29"/>
        <v>0</v>
      </c>
      <c r="J299" s="22">
        <f t="shared" si="30"/>
        <v>0</v>
      </c>
      <c r="K299" s="22">
        <f t="shared" si="31"/>
        <v>0</v>
      </c>
      <c r="L299" s="22">
        <f t="shared" si="32"/>
        <v>0</v>
      </c>
      <c r="M299" s="22">
        <f t="shared" si="33"/>
        <v>0</v>
      </c>
      <c r="N299" s="23">
        <f t="shared" si="34"/>
        <v>0</v>
      </c>
    </row>
    <row r="300" spans="1:14" s="20" customFormat="1" ht="165.75" customHeight="1" x14ac:dyDescent="0.25">
      <c r="A300" s="34">
        <v>281</v>
      </c>
      <c r="B300" s="36" t="s">
        <v>321</v>
      </c>
      <c r="C300" s="37">
        <v>1</v>
      </c>
      <c r="D300" s="37" t="s">
        <v>41</v>
      </c>
      <c r="E300" s="39">
        <v>0</v>
      </c>
      <c r="F300" s="4">
        <v>0</v>
      </c>
      <c r="G300" s="22">
        <f t="shared" si="28"/>
        <v>0</v>
      </c>
      <c r="H300" s="4">
        <v>0</v>
      </c>
      <c r="I300" s="22">
        <f t="shared" si="29"/>
        <v>0</v>
      </c>
      <c r="J300" s="22">
        <f t="shared" si="30"/>
        <v>0</v>
      </c>
      <c r="K300" s="22">
        <f t="shared" si="31"/>
        <v>0</v>
      </c>
      <c r="L300" s="22">
        <f t="shared" si="32"/>
        <v>0</v>
      </c>
      <c r="M300" s="22">
        <f t="shared" si="33"/>
        <v>0</v>
      </c>
      <c r="N300" s="23">
        <f t="shared" si="34"/>
        <v>0</v>
      </c>
    </row>
    <row r="301" spans="1:14" s="20" customFormat="1" ht="165.75" customHeight="1" x14ac:dyDescent="0.25">
      <c r="A301" s="34">
        <v>282</v>
      </c>
      <c r="B301" s="36" t="s">
        <v>322</v>
      </c>
      <c r="C301" s="37">
        <v>1</v>
      </c>
      <c r="D301" s="37" t="s">
        <v>41</v>
      </c>
      <c r="E301" s="39">
        <v>0</v>
      </c>
      <c r="F301" s="4">
        <v>0</v>
      </c>
      <c r="G301" s="22">
        <f t="shared" si="28"/>
        <v>0</v>
      </c>
      <c r="H301" s="4">
        <v>0</v>
      </c>
      <c r="I301" s="22">
        <f t="shared" si="29"/>
        <v>0</v>
      </c>
      <c r="J301" s="22">
        <f t="shared" si="30"/>
        <v>0</v>
      </c>
      <c r="K301" s="22">
        <f t="shared" si="31"/>
        <v>0</v>
      </c>
      <c r="L301" s="22">
        <f t="shared" si="32"/>
        <v>0</v>
      </c>
      <c r="M301" s="22">
        <f t="shared" si="33"/>
        <v>0</v>
      </c>
      <c r="N301" s="23">
        <f t="shared" si="34"/>
        <v>0</v>
      </c>
    </row>
    <row r="302" spans="1:14" s="20" customFormat="1" ht="165.75" customHeight="1" x14ac:dyDescent="0.25">
      <c r="A302" s="34">
        <v>283</v>
      </c>
      <c r="B302" s="36" t="s">
        <v>323</v>
      </c>
      <c r="C302" s="37">
        <v>1</v>
      </c>
      <c r="D302" s="37" t="s">
        <v>41</v>
      </c>
      <c r="E302" s="39">
        <v>0</v>
      </c>
      <c r="F302" s="4">
        <v>0</v>
      </c>
      <c r="G302" s="22">
        <f t="shared" si="28"/>
        <v>0</v>
      </c>
      <c r="H302" s="4">
        <v>0</v>
      </c>
      <c r="I302" s="22">
        <f t="shared" si="29"/>
        <v>0</v>
      </c>
      <c r="J302" s="22">
        <f t="shared" si="30"/>
        <v>0</v>
      </c>
      <c r="K302" s="22">
        <f t="shared" si="31"/>
        <v>0</v>
      </c>
      <c r="L302" s="22">
        <f t="shared" si="32"/>
        <v>0</v>
      </c>
      <c r="M302" s="22">
        <f t="shared" si="33"/>
        <v>0</v>
      </c>
      <c r="N302" s="23">
        <f t="shared" si="34"/>
        <v>0</v>
      </c>
    </row>
    <row r="303" spans="1:14" s="20" customFormat="1" ht="165.75" customHeight="1" x14ac:dyDescent="0.25">
      <c r="A303" s="34">
        <v>284</v>
      </c>
      <c r="B303" s="36" t="s">
        <v>324</v>
      </c>
      <c r="C303" s="37">
        <v>1</v>
      </c>
      <c r="D303" s="37" t="s">
        <v>41</v>
      </c>
      <c r="E303" s="39">
        <v>0</v>
      </c>
      <c r="F303" s="4">
        <v>0</v>
      </c>
      <c r="G303" s="22">
        <f t="shared" si="28"/>
        <v>0</v>
      </c>
      <c r="H303" s="4">
        <v>0</v>
      </c>
      <c r="I303" s="22">
        <f t="shared" si="29"/>
        <v>0</v>
      </c>
      <c r="J303" s="22">
        <f t="shared" si="30"/>
        <v>0</v>
      </c>
      <c r="K303" s="22">
        <f t="shared" si="31"/>
        <v>0</v>
      </c>
      <c r="L303" s="22">
        <f t="shared" si="32"/>
        <v>0</v>
      </c>
      <c r="M303" s="22">
        <f t="shared" si="33"/>
        <v>0</v>
      </c>
      <c r="N303" s="23">
        <f t="shared" si="34"/>
        <v>0</v>
      </c>
    </row>
    <row r="304" spans="1:14" s="20" customFormat="1" ht="165.75" customHeight="1" x14ac:dyDescent="0.25">
      <c r="A304" s="34">
        <v>285</v>
      </c>
      <c r="B304" s="36" t="s">
        <v>325</v>
      </c>
      <c r="C304" s="37">
        <v>1</v>
      </c>
      <c r="D304" s="37" t="s">
        <v>41</v>
      </c>
      <c r="E304" s="39">
        <v>0</v>
      </c>
      <c r="F304" s="4">
        <v>0</v>
      </c>
      <c r="G304" s="22">
        <f t="shared" si="28"/>
        <v>0</v>
      </c>
      <c r="H304" s="4">
        <v>0</v>
      </c>
      <c r="I304" s="22">
        <f t="shared" si="29"/>
        <v>0</v>
      </c>
      <c r="J304" s="22">
        <f t="shared" si="30"/>
        <v>0</v>
      </c>
      <c r="K304" s="22">
        <f t="shared" si="31"/>
        <v>0</v>
      </c>
      <c r="L304" s="22">
        <f t="shared" si="32"/>
        <v>0</v>
      </c>
      <c r="M304" s="22">
        <f t="shared" si="33"/>
        <v>0</v>
      </c>
      <c r="N304" s="23">
        <f t="shared" si="34"/>
        <v>0</v>
      </c>
    </row>
    <row r="305" spans="1:14" s="20" customFormat="1" ht="165.75" customHeight="1" x14ac:dyDescent="0.25">
      <c r="A305" s="34">
        <v>286</v>
      </c>
      <c r="B305" s="36" t="s">
        <v>326</v>
      </c>
      <c r="C305" s="37">
        <v>1</v>
      </c>
      <c r="D305" s="37" t="s">
        <v>41</v>
      </c>
      <c r="E305" s="39">
        <v>0</v>
      </c>
      <c r="F305" s="4">
        <v>0</v>
      </c>
      <c r="G305" s="22">
        <f t="shared" si="28"/>
        <v>0</v>
      </c>
      <c r="H305" s="4">
        <v>0</v>
      </c>
      <c r="I305" s="22">
        <f t="shared" si="29"/>
        <v>0</v>
      </c>
      <c r="J305" s="22">
        <f t="shared" si="30"/>
        <v>0</v>
      </c>
      <c r="K305" s="22">
        <f t="shared" si="31"/>
        <v>0</v>
      </c>
      <c r="L305" s="22">
        <f t="shared" si="32"/>
        <v>0</v>
      </c>
      <c r="M305" s="22">
        <f t="shared" si="33"/>
        <v>0</v>
      </c>
      <c r="N305" s="23">
        <f t="shared" si="34"/>
        <v>0</v>
      </c>
    </row>
    <row r="306" spans="1:14" s="20" customFormat="1" ht="165.75" customHeight="1" x14ac:dyDescent="0.25">
      <c r="A306" s="34">
        <v>287</v>
      </c>
      <c r="B306" s="36" t="s">
        <v>327</v>
      </c>
      <c r="C306" s="37">
        <v>1</v>
      </c>
      <c r="D306" s="37" t="s">
        <v>41</v>
      </c>
      <c r="E306" s="39">
        <v>0</v>
      </c>
      <c r="F306" s="4">
        <v>0</v>
      </c>
      <c r="G306" s="22">
        <f t="shared" si="28"/>
        <v>0</v>
      </c>
      <c r="H306" s="4">
        <v>0</v>
      </c>
      <c r="I306" s="22">
        <f t="shared" si="29"/>
        <v>0</v>
      </c>
      <c r="J306" s="22">
        <f t="shared" si="30"/>
        <v>0</v>
      </c>
      <c r="K306" s="22">
        <f t="shared" si="31"/>
        <v>0</v>
      </c>
      <c r="L306" s="22">
        <f t="shared" si="32"/>
        <v>0</v>
      </c>
      <c r="M306" s="22">
        <f t="shared" si="33"/>
        <v>0</v>
      </c>
      <c r="N306" s="23">
        <f t="shared" si="34"/>
        <v>0</v>
      </c>
    </row>
    <row r="307" spans="1:14" s="20" customFormat="1" ht="165.75" customHeight="1" x14ac:dyDescent="0.25">
      <c r="A307" s="34">
        <v>288</v>
      </c>
      <c r="B307" s="36" t="s">
        <v>328</v>
      </c>
      <c r="C307" s="37">
        <v>1</v>
      </c>
      <c r="D307" s="37" t="s">
        <v>41</v>
      </c>
      <c r="E307" s="39">
        <v>0</v>
      </c>
      <c r="F307" s="4">
        <v>0</v>
      </c>
      <c r="G307" s="22">
        <f t="shared" si="28"/>
        <v>0</v>
      </c>
      <c r="H307" s="4">
        <v>0</v>
      </c>
      <c r="I307" s="22">
        <f t="shared" si="29"/>
        <v>0</v>
      </c>
      <c r="J307" s="22">
        <f t="shared" si="30"/>
        <v>0</v>
      </c>
      <c r="K307" s="22">
        <f t="shared" si="31"/>
        <v>0</v>
      </c>
      <c r="L307" s="22">
        <f t="shared" si="32"/>
        <v>0</v>
      </c>
      <c r="M307" s="22">
        <f t="shared" si="33"/>
        <v>0</v>
      </c>
      <c r="N307" s="23">
        <f t="shared" si="34"/>
        <v>0</v>
      </c>
    </row>
    <row r="308" spans="1:14" s="20" customFormat="1" ht="165.75" customHeight="1" x14ac:dyDescent="0.25">
      <c r="A308" s="34">
        <v>289</v>
      </c>
      <c r="B308" s="36" t="s">
        <v>329</v>
      </c>
      <c r="C308" s="37">
        <v>1</v>
      </c>
      <c r="D308" s="37" t="s">
        <v>41</v>
      </c>
      <c r="E308" s="39">
        <v>0</v>
      </c>
      <c r="F308" s="4">
        <v>0</v>
      </c>
      <c r="G308" s="22">
        <f t="shared" si="28"/>
        <v>0</v>
      </c>
      <c r="H308" s="4">
        <v>0</v>
      </c>
      <c r="I308" s="22">
        <f t="shared" si="29"/>
        <v>0</v>
      </c>
      <c r="J308" s="22">
        <f t="shared" si="30"/>
        <v>0</v>
      </c>
      <c r="K308" s="22">
        <f t="shared" si="31"/>
        <v>0</v>
      </c>
      <c r="L308" s="22">
        <f t="shared" si="32"/>
        <v>0</v>
      </c>
      <c r="M308" s="22">
        <f t="shared" si="33"/>
        <v>0</v>
      </c>
      <c r="N308" s="23">
        <f t="shared" si="34"/>
        <v>0</v>
      </c>
    </row>
    <row r="309" spans="1:14" s="20" customFormat="1" ht="165.75" customHeight="1" x14ac:dyDescent="0.25">
      <c r="A309" s="34">
        <v>290</v>
      </c>
      <c r="B309" s="36" t="s">
        <v>330</v>
      </c>
      <c r="C309" s="37">
        <v>1</v>
      </c>
      <c r="D309" s="37" t="s">
        <v>41</v>
      </c>
      <c r="E309" s="39">
        <v>0</v>
      </c>
      <c r="F309" s="4">
        <v>0</v>
      </c>
      <c r="G309" s="22">
        <f t="shared" si="28"/>
        <v>0</v>
      </c>
      <c r="H309" s="4">
        <v>0</v>
      </c>
      <c r="I309" s="22">
        <f t="shared" si="29"/>
        <v>0</v>
      </c>
      <c r="J309" s="22">
        <f t="shared" si="30"/>
        <v>0</v>
      </c>
      <c r="K309" s="22">
        <f t="shared" si="31"/>
        <v>0</v>
      </c>
      <c r="L309" s="22">
        <f t="shared" si="32"/>
        <v>0</v>
      </c>
      <c r="M309" s="22">
        <f t="shared" si="33"/>
        <v>0</v>
      </c>
      <c r="N309" s="23">
        <f t="shared" si="34"/>
        <v>0</v>
      </c>
    </row>
    <row r="310" spans="1:14" s="20" customFormat="1" ht="165.75" customHeight="1" x14ac:dyDescent="0.25">
      <c r="A310" s="34">
        <v>291</v>
      </c>
      <c r="B310" s="36" t="s">
        <v>331</v>
      </c>
      <c r="C310" s="37">
        <v>1</v>
      </c>
      <c r="D310" s="37" t="s">
        <v>41</v>
      </c>
      <c r="E310" s="39">
        <v>0</v>
      </c>
      <c r="F310" s="4">
        <v>0</v>
      </c>
      <c r="G310" s="22">
        <f t="shared" si="28"/>
        <v>0</v>
      </c>
      <c r="H310" s="4">
        <v>0</v>
      </c>
      <c r="I310" s="22">
        <f t="shared" si="29"/>
        <v>0</v>
      </c>
      <c r="J310" s="22">
        <f t="shared" si="30"/>
        <v>0</v>
      </c>
      <c r="K310" s="22">
        <f t="shared" si="31"/>
        <v>0</v>
      </c>
      <c r="L310" s="22">
        <f t="shared" si="32"/>
        <v>0</v>
      </c>
      <c r="M310" s="22">
        <f t="shared" si="33"/>
        <v>0</v>
      </c>
      <c r="N310" s="23">
        <f t="shared" si="34"/>
        <v>0</v>
      </c>
    </row>
    <row r="311" spans="1:14" s="20" customFormat="1" ht="165.75" customHeight="1" x14ac:dyDescent="0.25">
      <c r="A311" s="34">
        <v>292</v>
      </c>
      <c r="B311" s="36" t="s">
        <v>332</v>
      </c>
      <c r="C311" s="37">
        <v>1</v>
      </c>
      <c r="D311" s="37" t="s">
        <v>41</v>
      </c>
      <c r="E311" s="39">
        <v>0</v>
      </c>
      <c r="F311" s="4">
        <v>0</v>
      </c>
      <c r="G311" s="22">
        <f t="shared" si="28"/>
        <v>0</v>
      </c>
      <c r="H311" s="4">
        <v>0</v>
      </c>
      <c r="I311" s="22">
        <f t="shared" si="29"/>
        <v>0</v>
      </c>
      <c r="J311" s="22">
        <f t="shared" si="30"/>
        <v>0</v>
      </c>
      <c r="K311" s="22">
        <f t="shared" si="31"/>
        <v>0</v>
      </c>
      <c r="L311" s="22">
        <f t="shared" si="32"/>
        <v>0</v>
      </c>
      <c r="M311" s="22">
        <f t="shared" si="33"/>
        <v>0</v>
      </c>
      <c r="N311" s="23">
        <f t="shared" si="34"/>
        <v>0</v>
      </c>
    </row>
    <row r="312" spans="1:14" s="20" customFormat="1" ht="165.75" customHeight="1" x14ac:dyDescent="0.25">
      <c r="A312" s="34">
        <v>293</v>
      </c>
      <c r="B312" s="36" t="s">
        <v>333</v>
      </c>
      <c r="C312" s="37">
        <v>1</v>
      </c>
      <c r="D312" s="37" t="s">
        <v>41</v>
      </c>
      <c r="E312" s="39">
        <v>0</v>
      </c>
      <c r="F312" s="4">
        <v>0</v>
      </c>
      <c r="G312" s="22">
        <f t="shared" si="28"/>
        <v>0</v>
      </c>
      <c r="H312" s="4">
        <v>0</v>
      </c>
      <c r="I312" s="22">
        <f t="shared" si="29"/>
        <v>0</v>
      </c>
      <c r="J312" s="22">
        <f t="shared" si="30"/>
        <v>0</v>
      </c>
      <c r="K312" s="22">
        <f t="shared" si="31"/>
        <v>0</v>
      </c>
      <c r="L312" s="22">
        <f t="shared" si="32"/>
        <v>0</v>
      </c>
      <c r="M312" s="22">
        <f t="shared" si="33"/>
        <v>0</v>
      </c>
      <c r="N312" s="23">
        <f t="shared" si="34"/>
        <v>0</v>
      </c>
    </row>
    <row r="313" spans="1:14" s="20" customFormat="1" ht="175.5" customHeight="1" x14ac:dyDescent="0.25">
      <c r="A313" s="34">
        <v>294</v>
      </c>
      <c r="B313" s="36" t="s">
        <v>334</v>
      </c>
      <c r="C313" s="37">
        <v>1</v>
      </c>
      <c r="D313" s="37" t="s">
        <v>41</v>
      </c>
      <c r="E313" s="39">
        <v>0</v>
      </c>
      <c r="F313" s="4">
        <v>0</v>
      </c>
      <c r="G313" s="22">
        <f t="shared" si="28"/>
        <v>0</v>
      </c>
      <c r="H313" s="4">
        <v>0</v>
      </c>
      <c r="I313" s="22">
        <f t="shared" si="29"/>
        <v>0</v>
      </c>
      <c r="J313" s="22">
        <f t="shared" si="30"/>
        <v>0</v>
      </c>
      <c r="K313" s="22">
        <f t="shared" si="31"/>
        <v>0</v>
      </c>
      <c r="L313" s="22">
        <f t="shared" si="32"/>
        <v>0</v>
      </c>
      <c r="M313" s="22">
        <f t="shared" si="33"/>
        <v>0</v>
      </c>
      <c r="N313" s="23">
        <f t="shared" si="34"/>
        <v>0</v>
      </c>
    </row>
    <row r="314" spans="1:14" s="20" customFormat="1" ht="169.5" customHeight="1" x14ac:dyDescent="0.25">
      <c r="A314" s="34">
        <v>295</v>
      </c>
      <c r="B314" s="36" t="s">
        <v>335</v>
      </c>
      <c r="C314" s="37">
        <v>1</v>
      </c>
      <c r="D314" s="37" t="s">
        <v>41</v>
      </c>
      <c r="E314" s="39">
        <v>0</v>
      </c>
      <c r="F314" s="4">
        <v>0</v>
      </c>
      <c r="G314" s="22">
        <f t="shared" si="28"/>
        <v>0</v>
      </c>
      <c r="H314" s="4">
        <v>0</v>
      </c>
      <c r="I314" s="22">
        <f t="shared" si="29"/>
        <v>0</v>
      </c>
      <c r="J314" s="22">
        <f t="shared" si="30"/>
        <v>0</v>
      </c>
      <c r="K314" s="22">
        <f t="shared" si="31"/>
        <v>0</v>
      </c>
      <c r="L314" s="22">
        <f t="shared" si="32"/>
        <v>0</v>
      </c>
      <c r="M314" s="22">
        <f t="shared" si="33"/>
        <v>0</v>
      </c>
      <c r="N314" s="23">
        <f t="shared" si="34"/>
        <v>0</v>
      </c>
    </row>
    <row r="315" spans="1:14" s="20" customFormat="1" ht="42" customHeight="1" thickBot="1" x14ac:dyDescent="0.3">
      <c r="A315" s="17"/>
      <c r="B315" s="78"/>
      <c r="C315" s="78"/>
      <c r="D315" s="78"/>
      <c r="E315" s="78"/>
      <c r="F315" s="78"/>
      <c r="G315" s="78"/>
      <c r="H315" s="78"/>
      <c r="I315" s="78"/>
      <c r="J315" s="78"/>
      <c r="K315" s="78"/>
      <c r="L315" s="79" t="s">
        <v>34</v>
      </c>
      <c r="M315" s="79"/>
      <c r="N315" s="24">
        <f>SUMIF(F:F,0%,K:K)</f>
        <v>0</v>
      </c>
    </row>
    <row r="316" spans="1:14" s="20" customFormat="1" ht="39" customHeight="1" thickBot="1" x14ac:dyDescent="0.3">
      <c r="A316" s="51" t="s">
        <v>23</v>
      </c>
      <c r="B316" s="52"/>
      <c r="C316" s="52"/>
      <c r="D316" s="52"/>
      <c r="E316" s="52"/>
      <c r="F316" s="52"/>
      <c r="G316" s="52"/>
      <c r="H316" s="52"/>
      <c r="I316" s="52"/>
      <c r="J316" s="52"/>
      <c r="K316" s="52"/>
      <c r="L316" s="72" t="s">
        <v>10</v>
      </c>
      <c r="M316" s="72"/>
      <c r="N316" s="25">
        <f>SUMIF(F:F,5%,K:K)</f>
        <v>0</v>
      </c>
    </row>
    <row r="317" spans="1:14" s="20" customFormat="1" ht="26.45" customHeight="1" x14ac:dyDescent="0.25">
      <c r="A317" s="48" t="s">
        <v>36</v>
      </c>
      <c r="B317" s="48"/>
      <c r="C317" s="48"/>
      <c r="D317" s="48"/>
      <c r="E317" s="48"/>
      <c r="F317" s="48"/>
      <c r="G317" s="48"/>
      <c r="H317" s="48"/>
      <c r="I317" s="48"/>
      <c r="J317" s="48"/>
      <c r="K317" s="49"/>
      <c r="L317" s="72" t="s">
        <v>11</v>
      </c>
      <c r="M317" s="72"/>
      <c r="N317" s="25">
        <f>SUMIF(F:F,19%,K:K)</f>
        <v>0</v>
      </c>
    </row>
    <row r="318" spans="1:14" s="20" customFormat="1" ht="26.45" customHeight="1" x14ac:dyDescent="0.25">
      <c r="A318" s="50"/>
      <c r="B318" s="50"/>
      <c r="C318" s="50"/>
      <c r="D318" s="50"/>
      <c r="E318" s="50"/>
      <c r="F318" s="50"/>
      <c r="G318" s="50"/>
      <c r="H318" s="50"/>
      <c r="I318" s="50"/>
      <c r="J318" s="50"/>
      <c r="K318" s="50"/>
      <c r="L318" s="60" t="s">
        <v>7</v>
      </c>
      <c r="M318" s="61"/>
      <c r="N318" s="26">
        <f>SUM(N315:N317)</f>
        <v>0</v>
      </c>
    </row>
    <row r="319" spans="1:14" s="20" customFormat="1" ht="26.45" customHeight="1" x14ac:dyDescent="0.25">
      <c r="A319" s="50"/>
      <c r="B319" s="50"/>
      <c r="C319" s="50"/>
      <c r="D319" s="50"/>
      <c r="E319" s="50"/>
      <c r="F319" s="50"/>
      <c r="G319" s="50"/>
      <c r="H319" s="50"/>
      <c r="I319" s="50"/>
      <c r="J319" s="50"/>
      <c r="K319" s="50"/>
      <c r="L319" s="73" t="s">
        <v>12</v>
      </c>
      <c r="M319" s="74"/>
      <c r="N319" s="25">
        <f>SUMIF(F:F,5%,L:L)</f>
        <v>0</v>
      </c>
    </row>
    <row r="320" spans="1:14" s="20" customFormat="1" ht="26.45" customHeight="1" x14ac:dyDescent="0.25">
      <c r="A320" s="50"/>
      <c r="B320" s="50"/>
      <c r="C320" s="50"/>
      <c r="D320" s="50"/>
      <c r="E320" s="50"/>
      <c r="F320" s="50"/>
      <c r="G320" s="50"/>
      <c r="H320" s="50"/>
      <c r="I320" s="50"/>
      <c r="J320" s="50"/>
      <c r="K320" s="50"/>
      <c r="L320" s="73" t="s">
        <v>13</v>
      </c>
      <c r="M320" s="74"/>
      <c r="N320" s="25">
        <f>SUMIF(F:F,19%,L:L)</f>
        <v>0</v>
      </c>
    </row>
    <row r="321" spans="1:14" s="20" customFormat="1" ht="26.45" customHeight="1" x14ac:dyDescent="0.25">
      <c r="A321" s="50"/>
      <c r="B321" s="50"/>
      <c r="C321" s="50"/>
      <c r="D321" s="50"/>
      <c r="E321" s="50"/>
      <c r="F321" s="50"/>
      <c r="G321" s="50"/>
      <c r="H321" s="50"/>
      <c r="I321" s="50"/>
      <c r="J321" s="50"/>
      <c r="K321" s="50"/>
      <c r="L321" s="60" t="s">
        <v>14</v>
      </c>
      <c r="M321" s="61"/>
      <c r="N321" s="26">
        <f>SUM(N319:N320)</f>
        <v>0</v>
      </c>
    </row>
    <row r="322" spans="1:14" s="20" customFormat="1" ht="26.45" customHeight="1" x14ac:dyDescent="0.25">
      <c r="A322" s="50"/>
      <c r="B322" s="50"/>
      <c r="C322" s="50"/>
      <c r="D322" s="50"/>
      <c r="E322" s="50"/>
      <c r="F322" s="50"/>
      <c r="G322" s="50"/>
      <c r="H322" s="50"/>
      <c r="I322" s="50"/>
      <c r="J322" s="50"/>
      <c r="K322" s="50"/>
      <c r="L322" s="56" t="s">
        <v>32</v>
      </c>
      <c r="M322" s="57"/>
      <c r="N322" s="25">
        <f>ROUND(SUM(M20:M314),0)</f>
        <v>0</v>
      </c>
    </row>
    <row r="323" spans="1:14" s="20" customFormat="1" ht="26.45" customHeight="1" x14ac:dyDescent="0.25">
      <c r="A323" s="50"/>
      <c r="B323" s="50"/>
      <c r="C323" s="50"/>
      <c r="D323" s="50"/>
      <c r="E323" s="50"/>
      <c r="F323" s="50"/>
      <c r="G323" s="50"/>
      <c r="H323" s="50"/>
      <c r="I323" s="50"/>
      <c r="J323" s="50"/>
      <c r="K323" s="50"/>
      <c r="L323" s="58" t="s">
        <v>31</v>
      </c>
      <c r="M323" s="59"/>
      <c r="N323" s="26">
        <f>SUM(N322)</f>
        <v>0</v>
      </c>
    </row>
    <row r="324" spans="1:14" s="20" customFormat="1" ht="26.45" customHeight="1" x14ac:dyDescent="0.25">
      <c r="A324" s="50"/>
      <c r="B324" s="50"/>
      <c r="C324" s="50"/>
      <c r="D324" s="50"/>
      <c r="E324" s="50"/>
      <c r="F324" s="50"/>
      <c r="G324" s="50"/>
      <c r="H324" s="50"/>
      <c r="I324" s="50"/>
      <c r="J324" s="50"/>
      <c r="K324" s="50"/>
      <c r="L324" s="58" t="s">
        <v>15</v>
      </c>
      <c r="M324" s="59"/>
      <c r="N324" s="26">
        <f>+N318+N321+N323</f>
        <v>0</v>
      </c>
    </row>
    <row r="325" spans="1:14" x14ac:dyDescent="0.25">
      <c r="A325" s="28"/>
      <c r="B325" s="28"/>
      <c r="C325" s="31"/>
      <c r="D325" s="28"/>
      <c r="E325" s="28"/>
    </row>
    <row r="326" spans="1:14" x14ac:dyDescent="0.25">
      <c r="A326" s="28"/>
      <c r="B326" s="46"/>
      <c r="C326" s="31"/>
      <c r="D326" s="28"/>
      <c r="E326" s="28"/>
    </row>
    <row r="327" spans="1:14" x14ac:dyDescent="0.25">
      <c r="A327" s="28"/>
      <c r="B327" s="46"/>
      <c r="C327" s="31"/>
      <c r="D327" s="28"/>
      <c r="E327" s="28"/>
    </row>
    <row r="328" spans="1:14" x14ac:dyDescent="0.25">
      <c r="A328" s="28"/>
      <c r="B328" s="46"/>
      <c r="C328" s="31"/>
      <c r="D328" s="28"/>
      <c r="E328" s="28"/>
    </row>
    <row r="329" spans="1:14" ht="15.75" thickBot="1" x14ac:dyDescent="0.3">
      <c r="A329" s="28"/>
      <c r="B329" s="47"/>
      <c r="C329" s="31"/>
      <c r="D329" s="28"/>
      <c r="E329" s="28"/>
    </row>
    <row r="330" spans="1:14" x14ac:dyDescent="0.25">
      <c r="A330" s="28"/>
      <c r="B330" s="29" t="s">
        <v>19</v>
      </c>
      <c r="C330" s="31"/>
      <c r="D330" s="28"/>
      <c r="E330" s="28"/>
    </row>
    <row r="331" spans="1:14" x14ac:dyDescent="0.25">
      <c r="A331" s="28"/>
      <c r="B331" s="28"/>
      <c r="C331" s="31"/>
      <c r="D331" s="28"/>
      <c r="E331" s="28"/>
    </row>
    <row r="332" spans="1:14" x14ac:dyDescent="0.25">
      <c r="A332" s="27" t="s">
        <v>38</v>
      </c>
    </row>
  </sheetData>
  <sheetProtection selectLockedCells="1"/>
  <mergeCells count="26">
    <mergeCell ref="C14:F14"/>
    <mergeCell ref="C16:F16"/>
    <mergeCell ref="K10:M10"/>
    <mergeCell ref="B315:K315"/>
    <mergeCell ref="L315:M315"/>
    <mergeCell ref="L316:M316"/>
    <mergeCell ref="L317:M317"/>
    <mergeCell ref="L318:M318"/>
    <mergeCell ref="L319:M319"/>
    <mergeCell ref="L320:M320"/>
    <mergeCell ref="M2:N5"/>
    <mergeCell ref="B326:B329"/>
    <mergeCell ref="A317:K324"/>
    <mergeCell ref="A316:K316"/>
    <mergeCell ref="A10:B10"/>
    <mergeCell ref="A2:A5"/>
    <mergeCell ref="B2:L2"/>
    <mergeCell ref="B3:L3"/>
    <mergeCell ref="B4:L5"/>
    <mergeCell ref="L322:M322"/>
    <mergeCell ref="L323:M323"/>
    <mergeCell ref="L321:M321"/>
    <mergeCell ref="C12:F12"/>
    <mergeCell ref="A12:B16"/>
    <mergeCell ref="E10:G10"/>
    <mergeCell ref="L324:M324"/>
  </mergeCells>
  <dataValidations count="1">
    <dataValidation type="whole" allowBlank="1" showInputMessage="1" showErrorMessage="1" sqref="E20:E314" xr:uid="{00000000-0002-0000-0000-000000000000}">
      <formula1>0</formula1>
      <formula2>1E+66</formula2>
    </dataValidation>
  </dataValidations>
  <pageMargins left="0.7" right="0.7" top="0.75" bottom="0.75" header="0.3" footer="0.3"/>
  <pageSetup paperSize="5" scale="43" orientation="landscape" r:id="rId1"/>
  <rowBreaks count="1" manualBreakCount="1">
    <brk id="28" max="14"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F20:F314</xm:sqref>
        </x14:dataValidation>
        <x14:dataValidation type="list" allowBlank="1" showInputMessage="1" showErrorMessage="1" xr:uid="{00000000-0002-0000-0000-000002000000}">
          <x14:formula1>
            <xm:f>Hoja2!$F$7:$F$8</xm:f>
          </x14:formula1>
          <xm:sqref>H20:H314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Mayerly Garzon Rico</cp:lastModifiedBy>
  <cp:lastPrinted>2022-01-27T18:55:46Z</cp:lastPrinted>
  <dcterms:created xsi:type="dcterms:W3CDTF">2017-04-28T13:22:52Z</dcterms:created>
  <dcterms:modified xsi:type="dcterms:W3CDTF">2022-11-30T17:08:52Z</dcterms:modified>
</cp:coreProperties>
</file>