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yerly.garzon\Desktop\UNIVERSIDAD 5.12. 22\2. INVITACION 158 ABS 90\ANEXOS PARA PUBLICAR\"/>
    </mc:Choice>
  </mc:AlternateContent>
  <xr:revisionPtr revIDLastSave="0" documentId="8_{09E7522A-545F-4DC7-B3E2-08987194AEE9}"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r:id="rId2"/>
  </sheets>
  <definedNames>
    <definedName name="_xlnm.Print_Area" localSheetId="0">Hoja1!$A$1:$N$38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 l="1"/>
  <c r="N22" i="1" l="1"/>
  <c r="G20" i="1" l="1"/>
  <c r="K20" i="1" l="1"/>
  <c r="N23" i="1" s="1"/>
  <c r="L20" i="1" l="1"/>
  <c r="N26" i="1" s="1"/>
  <c r="M20" i="1"/>
  <c r="N20" i="1" l="1"/>
  <c r="N27" i="1" l="1"/>
  <c r="N21" i="1"/>
  <c r="N24" i="1" l="1"/>
  <c r="N28" i="1"/>
  <c r="N29" i="1" s="1"/>
  <c r="I20" i="1"/>
  <c r="J20" i="1" s="1"/>
  <c r="N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<sst xmlns="http://schemas.openxmlformats.org/spreadsheetml/2006/main" count="43" uniqueCount="42">
  <si>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</si>
  <si>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</si>
  <si>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</si>
  <si>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</si>
  <si>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</si>
  <si>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</si>
  <si>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</si>
  <si>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</si>
  <si>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</si>
  <si>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</si>
  <si>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</si>
  <si>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</si>
  <si>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</si>
  <si>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</si>
  <si>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</si>
  <si>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</si>
  <si>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</si>
  <si>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</si>
  <si>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</si>
  <si>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</si>
  <si>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</si>
  <si>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</si>
  <si>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</si>
  <si>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</si>
  <si>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</si>
  <si>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</si>
  <si>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</si>
  <si>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</si>
  <si>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</si>
  <si>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</si>
  <si>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</si>
  <si>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</si>
  <si>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</si>
  <si>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</si>
  <si>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</si>
  <si>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</si>
  <si>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</si>
  <si>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</si>
  <si>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</si>
  <si>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ANEXO 3. OFERTA ECONÓMICA</t>
  </si>
  <si>
    <t>Impresión de 70 títulos en cantidad de 100. Para un total de
7.000 ejemplares. Caratula en propalcote de 240gra 4x0
tintas plastificada mate 1cara, páginas internas en bond de
75gr impresas a 1x1 tinta, en colado rustico hotmelt, lomo
cuadrado.</t>
  </si>
  <si>
    <t xml:space="preserve"> 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</si>
</sst>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cellStyleXfs>
  <cellXfs count="77">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1" fillId="2" borderId="0" xfId="0" applyFont="1" applyFill="1" applyAlignment="1">
      <alignment vertical="center"/>
    </xf>
    <xf numFmtId="0" fontId="8" fillId="3" borderId="1" xfId="0" applyFont="1" applyFill="1" applyBorder="1" applyAlignment="1">
      <alignment vertical="center" wrapText="1"/>
    </xf>
    <xf numFmtId="0" fontId="1" fillId="2" borderId="0" xfId="0" applyFont="1" applyFill="1" applyAlignment="1" applyProtection="1">
      <alignment vertical="center"/>
      <protection locked="0"/>
    </xf>
    <xf numFmtId="0" fontId="29" fillId="0" borderId="6" xfId="0" applyFont="1" applyBorder="1" applyAlignment="1">
      <alignment horizontal="justify" vertical="center" wrapText="1"/>
    </xf>
    <xf numFmtId="41" fontId="30" fillId="2" borderId="2" xfId="46" applyFont="1" applyFill="1" applyBorder="1" applyAlignment="1" applyProtection="1">
      <alignment vertical="center" wrapText="1"/>
      <protection hidden="1"/>
    </xf>
    <xf numFmtId="0" fontId="29"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43" fontId="3" fillId="0" borderId="1" xfId="3" applyFont="1" applyBorder="1" applyAlignment="1" applyProtection="1">
      <alignment horizontal="center" vertical="center" wrapText="1"/>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xfId="46" builtinId="6"/>
    <cellStyle name="Millares [0] 2" xfId="2" xr:uid="{00000000-0005-0000-0000-000022000000}"/>
    <cellStyle name="Millares 2" xfId="3"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
  <sheetViews>
    <sheetView tabSelected="1" view="pageBreakPreview" topLeftCell="B1" zoomScale="70" zoomScaleNormal="70" zoomScaleSheetLayoutView="70" zoomScalePageLayoutView="55" workbookViewId="0">
      <selection activeCell="E20" sqref="E20"/>
    </sheetView>
  </sheetViews>
  <sheetFormatPr baseColWidth="10" defaultColWidth="11.42578125" defaultRowHeight="15" x14ac:dyDescent="0.25"/>
  <cols>
    <col min="1" max="1" width="10.7109375" style="7" customWidth="1"/>
    <col min="2" max="2" width="72.28515625" style="7" customWidth="1"/>
    <col min="3" max="3" width="13.28515625" style="31" customWidth="1"/>
    <col min="4" max="4" width="17" style="7" customWidth="1"/>
    <col min="5" max="5" width="23.5703125" style="7" customWidth="1"/>
    <col min="6" max="6" width="14.85546875" style="7" customWidth="1"/>
    <col min="7" max="7" width="14.85546875" style="7" bestFit="1" customWidth="1"/>
    <col min="8" max="8" width="25.85546875" style="7" bestFit="1" customWidth="1"/>
    <col min="9" max="9" width="24.140625" style="7" customWidth="1"/>
    <col min="10" max="11" width="21.42578125" style="9" customWidth="1"/>
    <col min="12" max="12" width="21.140625" style="9" customWidth="1"/>
    <col min="13" max="13" width="21.5703125" style="9" customWidth="1"/>
    <col min="14" max="14" width="30" style="9" customWidth="1"/>
    <col min="15" max="16384" width="11.42578125" style="9"/>
  </cols>
  <sheetData>
    <row r="1" spans="1:14" x14ac:dyDescent="0.25">
      <c r="E1" s="8"/>
    </row>
    <row r="2" spans="1:14" ht="15.75" customHeight="1" x14ac:dyDescent="0.25">
      <c r="A2" s="51"/>
      <c r="B2" s="52" t="s">
        <v>0</v>
      </c>
      <c r="C2" s="52"/>
      <c r="D2" s="52"/>
      <c r="E2" s="52"/>
      <c r="F2" s="52"/>
      <c r="G2" s="52"/>
      <c r="H2" s="52"/>
      <c r="I2" s="52"/>
      <c r="J2" s="52"/>
      <c r="K2" s="52"/>
      <c r="L2" s="52"/>
      <c r="M2" s="37" t="s">
        <v>35</v>
      </c>
      <c r="N2" s="38"/>
    </row>
    <row r="3" spans="1:14" ht="15.75" customHeight="1" x14ac:dyDescent="0.25">
      <c r="A3" s="51"/>
      <c r="B3" s="52" t="s">
        <v>1</v>
      </c>
      <c r="C3" s="52"/>
      <c r="D3" s="52"/>
      <c r="E3" s="52"/>
      <c r="F3" s="52"/>
      <c r="G3" s="52"/>
      <c r="H3" s="52"/>
      <c r="I3" s="52"/>
      <c r="J3" s="52"/>
      <c r="K3" s="52"/>
      <c r="L3" s="52"/>
      <c r="M3" s="39"/>
      <c r="N3" s="40"/>
    </row>
    <row r="4" spans="1:14" ht="16.5" customHeight="1" x14ac:dyDescent="0.25">
      <c r="A4" s="51"/>
      <c r="B4" s="52" t="s">
        <v>39</v>
      </c>
      <c r="C4" s="52"/>
      <c r="D4" s="52"/>
      <c r="E4" s="52"/>
      <c r="F4" s="52"/>
      <c r="G4" s="52"/>
      <c r="H4" s="52"/>
      <c r="I4" s="52"/>
      <c r="J4" s="52"/>
      <c r="K4" s="52"/>
      <c r="L4" s="52"/>
      <c r="M4" s="39"/>
      <c r="N4" s="40"/>
    </row>
    <row r="5" spans="1:14" ht="15" customHeight="1" x14ac:dyDescent="0.25">
      <c r="A5" s="51"/>
      <c r="B5" s="52"/>
      <c r="C5" s="52"/>
      <c r="D5" s="52"/>
      <c r="E5" s="52"/>
      <c r="F5" s="52"/>
      <c r="G5" s="52"/>
      <c r="H5" s="52"/>
      <c r="I5" s="52"/>
      <c r="J5" s="52"/>
      <c r="K5" s="52"/>
      <c r="L5" s="52"/>
      <c r="M5" s="41"/>
      <c r="N5" s="42"/>
    </row>
    <row r="7" spans="1:14" x14ac:dyDescent="0.25">
      <c r="A7" s="10" t="s">
        <v>37</v>
      </c>
    </row>
    <row r="8" spans="1:14" x14ac:dyDescent="0.25">
      <c r="A8" s="10"/>
    </row>
    <row r="9" spans="1:14" x14ac:dyDescent="0.25">
      <c r="A9" s="11" t="s">
        <v>28</v>
      </c>
    </row>
    <row r="10" spans="1:14" ht="50.45" customHeight="1" x14ac:dyDescent="0.25">
      <c r="A10" s="50" t="s">
        <v>27</v>
      </c>
      <c r="B10" s="50"/>
      <c r="D10" s="13" t="s">
        <v>20</v>
      </c>
      <c r="E10" s="68"/>
      <c r="F10" s="68"/>
      <c r="G10" s="68"/>
      <c r="J10" s="14" t="s">
        <v>16</v>
      </c>
      <c r="K10" s="72"/>
      <c r="L10" s="73"/>
      <c r="M10" s="74"/>
    </row>
    <row r="11" spans="1:14" ht="15.75" thickBot="1" x14ac:dyDescent="0.3">
      <c r="A11" s="12"/>
      <c r="B11" s="12"/>
      <c r="D11" s="15"/>
      <c r="E11" s="15"/>
      <c r="F11" s="15"/>
      <c r="J11" s="16"/>
      <c r="K11" s="17"/>
      <c r="L11" s="17"/>
      <c r="M11" s="17"/>
    </row>
    <row r="12" spans="1:14" ht="30.75" customHeight="1" thickBot="1" x14ac:dyDescent="0.3">
      <c r="A12" s="62" t="s">
        <v>25</v>
      </c>
      <c r="B12" s="63"/>
      <c r="C12" s="59" t="s">
        <v>17</v>
      </c>
      <c r="D12" s="60"/>
      <c r="E12" s="60"/>
      <c r="F12" s="61"/>
      <c r="G12" s="2"/>
      <c r="H12" s="6"/>
      <c r="I12" s="6"/>
      <c r="J12" s="16"/>
    </row>
    <row r="13" spans="1:14" ht="15.75" thickBot="1" x14ac:dyDescent="0.3">
      <c r="A13" s="64"/>
      <c r="B13" s="65"/>
      <c r="D13" s="15"/>
      <c r="E13" s="15"/>
      <c r="F13" s="15"/>
      <c r="J13" s="16"/>
    </row>
    <row r="14" spans="1:14" ht="30" customHeight="1" thickBot="1" x14ac:dyDescent="0.3">
      <c r="A14" s="64"/>
      <c r="B14" s="65"/>
      <c r="C14" s="59" t="s">
        <v>18</v>
      </c>
      <c r="D14" s="60"/>
      <c r="E14" s="60"/>
      <c r="F14" s="61"/>
      <c r="G14" s="2"/>
      <c r="H14" s="6"/>
      <c r="I14" s="6"/>
      <c r="J14" s="16"/>
    </row>
    <row r="15" spans="1:14" ht="18.75" customHeight="1" thickBot="1" x14ac:dyDescent="0.3">
      <c r="A15" s="64"/>
      <c r="B15" s="65"/>
      <c r="D15" s="15"/>
      <c r="E15" s="15"/>
      <c r="F15" s="15"/>
      <c r="J15" s="16"/>
    </row>
    <row r="16" spans="1:14" ht="24" customHeight="1" thickBot="1" x14ac:dyDescent="0.3">
      <c r="A16" s="66"/>
      <c r="B16" s="67"/>
      <c r="C16" s="59" t="s">
        <v>21</v>
      </c>
      <c r="D16" s="60"/>
      <c r="E16" s="60"/>
      <c r="F16" s="61"/>
      <c r="G16" s="2"/>
      <c r="H16" s="6"/>
      <c r="I16" s="6"/>
      <c r="J16" s="16"/>
      <c r="K16" s="17"/>
      <c r="L16" s="17"/>
      <c r="M16" s="17"/>
    </row>
    <row r="17" spans="1:14" x14ac:dyDescent="0.25">
      <c r="A17" s="12"/>
      <c r="B17" s="12"/>
      <c r="D17" s="15"/>
      <c r="E17" s="15"/>
      <c r="F17" s="15"/>
      <c r="J17" s="16"/>
      <c r="K17" s="17"/>
      <c r="L17" s="17"/>
      <c r="M17" s="17"/>
    </row>
    <row r="19" spans="1:14" s="21" customFormat="1" ht="111.75" customHeight="1" thickBot="1" x14ac:dyDescent="0.3">
      <c r="A19" s="19" t="s">
        <v>26</v>
      </c>
      <c r="B19" s="19" t="s">
        <v>2</v>
      </c>
      <c r="C19" s="32" t="s">
        <v>3</v>
      </c>
      <c r="D19" s="19" t="s">
        <v>22</v>
      </c>
      <c r="E19" s="20" t="s">
        <v>4</v>
      </c>
      <c r="F19" s="20" t="s">
        <v>24</v>
      </c>
      <c r="G19" s="20" t="s">
        <v>5</v>
      </c>
      <c r="H19" s="20" t="s">
        <v>30</v>
      </c>
      <c r="I19" s="20" t="s">
        <v>33</v>
      </c>
      <c r="J19" s="20" t="s">
        <v>6</v>
      </c>
      <c r="K19" s="20" t="s">
        <v>7</v>
      </c>
      <c r="L19" s="20" t="s">
        <v>8</v>
      </c>
      <c r="M19" s="20" t="s">
        <v>29</v>
      </c>
      <c r="N19" s="20" t="s">
        <v>9</v>
      </c>
    </row>
    <row r="20" spans="1:14" s="21" customFormat="1" ht="82.5" customHeight="1" thickBot="1" x14ac:dyDescent="0.3">
      <c r="A20" s="22">
        <v>1</v>
      </c>
      <c r="B20" s="34" t="s">
        <v>40</v>
      </c>
      <c r="C20" s="35">
        <v>7000</v>
      </c>
      <c r="D20" s="36" t="s">
        <v>41</v>
      </c>
      <c r="E20" s="4"/>
      <c r="F20" s="5">
        <v>0.19</v>
      </c>
      <c r="G20" s="23">
        <f>+ROUND(E20*F20,0)</f>
        <v>0</v>
      </c>
      <c r="H20" s="5">
        <v>0</v>
      </c>
      <c r="I20" s="23">
        <f>ROUND(E20*H20,0)</f>
        <v>0</v>
      </c>
      <c r="J20" s="23">
        <f>ROUND(E20+G20+I20,0)</f>
        <v>0</v>
      </c>
      <c r="K20" s="23">
        <f>ROUND(E20*C20,0)</f>
        <v>0</v>
      </c>
      <c r="L20" s="23">
        <f>ROUND(K20*F20,0)</f>
        <v>0</v>
      </c>
      <c r="M20" s="23">
        <f>ROUND(K20*H20,0)</f>
        <v>0</v>
      </c>
      <c r="N20" s="24">
        <f>ROUND(K20+M20+L20,0)</f>
        <v>0</v>
      </c>
    </row>
    <row r="21" spans="1:14" s="21" customFormat="1" ht="42" customHeight="1" thickBot="1" x14ac:dyDescent="0.3">
      <c r="A21" s="18"/>
      <c r="B21" s="75"/>
      <c r="C21" s="75"/>
      <c r="D21" s="75"/>
      <c r="E21" s="75"/>
      <c r="F21" s="75"/>
      <c r="G21" s="75"/>
      <c r="H21" s="75"/>
      <c r="I21" s="75"/>
      <c r="J21" s="75"/>
      <c r="K21" s="75"/>
      <c r="L21" s="76" t="s">
        <v>34</v>
      </c>
      <c r="M21" s="76"/>
      <c r="N21" s="25">
        <f>SUMIF(F:F,0%,K:K)</f>
        <v>0</v>
      </c>
    </row>
    <row r="22" spans="1:14" s="21" customFormat="1" ht="39" customHeight="1" thickBot="1" x14ac:dyDescent="0.3">
      <c r="A22" s="48" t="s">
        <v>23</v>
      </c>
      <c r="B22" s="49"/>
      <c r="C22" s="49"/>
      <c r="D22" s="49"/>
      <c r="E22" s="49"/>
      <c r="F22" s="49"/>
      <c r="G22" s="49"/>
      <c r="H22" s="49"/>
      <c r="I22" s="49"/>
      <c r="J22" s="49"/>
      <c r="K22" s="49"/>
      <c r="L22" s="69" t="s">
        <v>10</v>
      </c>
      <c r="M22" s="69"/>
      <c r="N22" s="26">
        <f>SUMIF(F:F,5%,K:K)</f>
        <v>0</v>
      </c>
    </row>
    <row r="23" spans="1:14" s="21" customFormat="1" ht="26.45" customHeight="1" x14ac:dyDescent="0.25">
      <c r="A23" s="45" t="s">
        <v>36</v>
      </c>
      <c r="B23" s="45"/>
      <c r="C23" s="45"/>
      <c r="D23" s="45"/>
      <c r="E23" s="45"/>
      <c r="F23" s="45"/>
      <c r="G23" s="45"/>
      <c r="H23" s="45"/>
      <c r="I23" s="45"/>
      <c r="J23" s="45"/>
      <c r="K23" s="46"/>
      <c r="L23" s="69" t="s">
        <v>11</v>
      </c>
      <c r="M23" s="69"/>
      <c r="N23" s="26">
        <f>SUMIF(F:F,19%,K:K)</f>
        <v>0</v>
      </c>
    </row>
    <row r="24" spans="1:14" s="21" customFormat="1" ht="26.45" customHeight="1" x14ac:dyDescent="0.25">
      <c r="A24" s="47"/>
      <c r="B24" s="47"/>
      <c r="C24" s="47"/>
      <c r="D24" s="47"/>
      <c r="E24" s="47"/>
      <c r="F24" s="47"/>
      <c r="G24" s="47"/>
      <c r="H24" s="47"/>
      <c r="I24" s="47"/>
      <c r="J24" s="47"/>
      <c r="K24" s="47"/>
      <c r="L24" s="57" t="s">
        <v>7</v>
      </c>
      <c r="M24" s="58"/>
      <c r="N24" s="27">
        <f>SUM(N21:N23)</f>
        <v>0</v>
      </c>
    </row>
    <row r="25" spans="1:14" s="21" customFormat="1" ht="26.45" customHeight="1" x14ac:dyDescent="0.25">
      <c r="A25" s="47"/>
      <c r="B25" s="47"/>
      <c r="C25" s="47"/>
      <c r="D25" s="47"/>
      <c r="E25" s="47"/>
      <c r="F25" s="47"/>
      <c r="G25" s="47"/>
      <c r="H25" s="47"/>
      <c r="I25" s="47"/>
      <c r="J25" s="47"/>
      <c r="K25" s="47"/>
      <c r="L25" s="70" t="s">
        <v>12</v>
      </c>
      <c r="M25" s="71"/>
      <c r="N25" s="26">
        <f>SUMIF(F:F,5%,L:L)</f>
        <v>0</v>
      </c>
    </row>
    <row r="26" spans="1:14" s="21" customFormat="1" ht="26.45" customHeight="1" x14ac:dyDescent="0.25">
      <c r="A26" s="47"/>
      <c r="B26" s="47"/>
      <c r="C26" s="47"/>
      <c r="D26" s="47"/>
      <c r="E26" s="47"/>
      <c r="F26" s="47"/>
      <c r="G26" s="47"/>
      <c r="H26" s="47"/>
      <c r="I26" s="47"/>
      <c r="J26" s="47"/>
      <c r="K26" s="47"/>
      <c r="L26" s="70" t="s">
        <v>13</v>
      </c>
      <c r="M26" s="71"/>
      <c r="N26" s="26">
        <f>SUMIF(F:F,19%,L:L)</f>
        <v>0</v>
      </c>
    </row>
    <row r="27" spans="1:14" s="21" customFormat="1" ht="26.45" customHeight="1" x14ac:dyDescent="0.25">
      <c r="A27" s="47"/>
      <c r="B27" s="47"/>
      <c r="C27" s="47"/>
      <c r="D27" s="47"/>
      <c r="E27" s="47"/>
      <c r="F27" s="47"/>
      <c r="G27" s="47"/>
      <c r="H27" s="47"/>
      <c r="I27" s="47"/>
      <c r="J27" s="47"/>
      <c r="K27" s="47"/>
      <c r="L27" s="57" t="s">
        <v>14</v>
      </c>
      <c r="M27" s="58"/>
      <c r="N27" s="27">
        <f>SUM(N25:N26)</f>
        <v>0</v>
      </c>
    </row>
    <row r="28" spans="1:14" s="21" customFormat="1" ht="26.45" customHeight="1" x14ac:dyDescent="0.25">
      <c r="A28" s="47"/>
      <c r="B28" s="47"/>
      <c r="C28" s="47"/>
      <c r="D28" s="47"/>
      <c r="E28" s="47"/>
      <c r="F28" s="47"/>
      <c r="G28" s="47"/>
      <c r="H28" s="47"/>
      <c r="I28" s="47"/>
      <c r="J28" s="47"/>
      <c r="K28" s="47"/>
      <c r="L28" s="53" t="s">
        <v>32</v>
      </c>
      <c r="M28" s="54"/>
      <c r="N28" s="26">
        <f>ROUND(SUM(M20:M20),0)</f>
        <v>0</v>
      </c>
    </row>
    <row r="29" spans="1:14" s="21" customFormat="1" ht="26.45" customHeight="1" x14ac:dyDescent="0.25">
      <c r="A29" s="47"/>
      <c r="B29" s="47"/>
      <c r="C29" s="47"/>
      <c r="D29" s="47"/>
      <c r="E29" s="47"/>
      <c r="F29" s="47"/>
      <c r="G29" s="47"/>
      <c r="H29" s="47"/>
      <c r="I29" s="47"/>
      <c r="J29" s="47"/>
      <c r="K29" s="47"/>
      <c r="L29" s="55" t="s">
        <v>31</v>
      </c>
      <c r="M29" s="56"/>
      <c r="N29" s="27">
        <f>SUM(N28)</f>
        <v>0</v>
      </c>
    </row>
    <row r="30" spans="1:14" s="21" customFormat="1" ht="26.45" customHeight="1" x14ac:dyDescent="0.25">
      <c r="A30" s="47"/>
      <c r="B30" s="47"/>
      <c r="C30" s="47"/>
      <c r="D30" s="47"/>
      <c r="E30" s="47"/>
      <c r="F30" s="47"/>
      <c r="G30" s="47"/>
      <c r="H30" s="47"/>
      <c r="I30" s="47"/>
      <c r="J30" s="47"/>
      <c r="K30" s="47"/>
      <c r="L30" s="55" t="s">
        <v>15</v>
      </c>
      <c r="M30" s="56"/>
      <c r="N30" s="27">
        <f>+N24+N27+N29</f>
        <v>0</v>
      </c>
    </row>
    <row r="31" spans="1:14" x14ac:dyDescent="0.25">
      <c r="A31" s="29"/>
      <c r="B31" s="29"/>
      <c r="C31" s="33"/>
      <c r="D31" s="29"/>
      <c r="E31" s="29"/>
    </row>
    <row r="32" spans="1:14" x14ac:dyDescent="0.25">
      <c r="A32" s="29"/>
      <c r="B32" s="43"/>
      <c r="C32" s="33"/>
      <c r="D32" s="29"/>
      <c r="E32" s="29"/>
    </row>
    <row r="33" spans="1:5" x14ac:dyDescent="0.25">
      <c r="A33" s="29"/>
      <c r="B33" s="43"/>
      <c r="C33" s="33"/>
      <c r="D33" s="29"/>
      <c r="E33" s="29"/>
    </row>
    <row r="34" spans="1:5" x14ac:dyDescent="0.25">
      <c r="A34" s="29"/>
      <c r="B34" s="43"/>
      <c r="C34" s="33"/>
      <c r="D34" s="29"/>
      <c r="E34" s="29"/>
    </row>
    <row r="35" spans="1:5" ht="15.75" thickBot="1" x14ac:dyDescent="0.3">
      <c r="A35" s="29"/>
      <c r="B35" s="44"/>
      <c r="C35" s="33"/>
      <c r="D35" s="29"/>
      <c r="E35" s="29"/>
    </row>
    <row r="36" spans="1:5" x14ac:dyDescent="0.25">
      <c r="A36" s="29"/>
      <c r="B36" s="30" t="s">
        <v>19</v>
      </c>
      <c r="C36" s="33"/>
      <c r="D36" s="29"/>
      <c r="E36" s="29"/>
    </row>
    <row r="37" spans="1:5" x14ac:dyDescent="0.25">
      <c r="A37" s="29"/>
      <c r="B37" s="29"/>
      <c r="C37" s="33"/>
      <c r="D37" s="29"/>
      <c r="E37" s="29"/>
    </row>
    <row r="38" spans="1:5" x14ac:dyDescent="0.25">
      <c r="A38" s="28" t="s">
        <v>38</v>
      </c>
    </row>
  </sheetData>
  <sheetProtection sheet="1" selectLockedCells="1"/>
  <mergeCells count="26">
    <mergeCell ref="C14:F14"/>
    <mergeCell ref="C16:F16"/>
    <mergeCell ref="K10:M10"/>
    <mergeCell ref="B21:K21"/>
    <mergeCell ref="L21:M21"/>
    <mergeCell ref="L22:M22"/>
    <mergeCell ref="L23:M23"/>
    <mergeCell ref="L24:M24"/>
    <mergeCell ref="L25:M25"/>
    <mergeCell ref="L26:M26"/>
    <mergeCell ref="M2:N5"/>
    <mergeCell ref="B32:B35"/>
    <mergeCell ref="A23:K30"/>
    <mergeCell ref="A22:K22"/>
    <mergeCell ref="A10:B10"/>
    <mergeCell ref="A2:A5"/>
    <mergeCell ref="B2:L2"/>
    <mergeCell ref="B3:L3"/>
    <mergeCell ref="B4:L5"/>
    <mergeCell ref="L28:M28"/>
    <mergeCell ref="L29:M29"/>
    <mergeCell ref="L27:M27"/>
    <mergeCell ref="C12:F12"/>
    <mergeCell ref="A12:B16"/>
    <mergeCell ref="E10:G10"/>
    <mergeCell ref="L30:M30"/>
  </mergeCells>
  <dataValidations count="1">
    <dataValidation type="whole" allowBlank="1" showInputMessage="1" showErrorMessage="1" sqref="E20" xr:uid="{00000000-0002-0000-0000-000000000000}">
      <formula1>0</formula1>
      <formula2>1E+32</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F20</xm:sqref>
        </x14:dataValidation>
        <x14:dataValidation type="list" allowBlank="1" showInputMessage="1" showErrorMessage="1" xr:uid="{00000000-0002-0000-0000-000002000000}">
          <x14:formula1>
            <xm:f>Hoja2!$F$7:$F$8</xm:f>
          </x14:formula1>
          <xm:sqref>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Mayerly Garzon Rico</cp:lastModifiedBy>
  <cp:lastPrinted>2022-01-27T18:55:46Z</cp:lastPrinted>
  <dcterms:created xsi:type="dcterms:W3CDTF">2017-04-28T13:22:52Z</dcterms:created>
  <dcterms:modified xsi:type="dcterms:W3CDTF">2022-12-06T01:32:47Z</dcterms:modified>
</cp:coreProperties>
</file>