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c\Documents\Documents\UDEC OFC COMPRAS\INVITACIONES\PUBLICACIÓN INV 144\"/>
    </mc:Choice>
  </mc:AlternateContent>
  <xr:revisionPtr revIDLastSave="0" documentId="8_{C942FE8A-5468-4F59-A103-01C7CC9008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Hoja1!$A$19:$N$140</definedName>
    <definedName name="_xlnm.Print_Area" localSheetId="0">Hoja1!$A$1:$N$147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I21" i="1"/>
  <c r="K21" i="1"/>
  <c r="L21" i="1" s="1"/>
  <c r="M21" i="1"/>
  <c r="G22" i="1"/>
  <c r="I22" i="1"/>
  <c r="K22" i="1"/>
  <c r="L22" i="1"/>
  <c r="M22" i="1"/>
  <c r="N22" i="1"/>
  <c r="G23" i="1"/>
  <c r="I23" i="1"/>
  <c r="K23" i="1"/>
  <c r="L23" i="1" s="1"/>
  <c r="G24" i="1"/>
  <c r="I24" i="1"/>
  <c r="J24" i="1" s="1"/>
  <c r="K24" i="1"/>
  <c r="M24" i="1" s="1"/>
  <c r="L24" i="1"/>
  <c r="G25" i="1"/>
  <c r="I25" i="1"/>
  <c r="J25" i="1"/>
  <c r="K25" i="1"/>
  <c r="L25" i="1" s="1"/>
  <c r="G26" i="1"/>
  <c r="I26" i="1"/>
  <c r="J26" i="1"/>
  <c r="K26" i="1"/>
  <c r="L26" i="1"/>
  <c r="M26" i="1"/>
  <c r="N26" i="1" s="1"/>
  <c r="G27" i="1"/>
  <c r="I27" i="1"/>
  <c r="J27" i="1"/>
  <c r="K27" i="1"/>
  <c r="M27" i="1" s="1"/>
  <c r="L27" i="1"/>
  <c r="G28" i="1"/>
  <c r="I28" i="1"/>
  <c r="K28" i="1"/>
  <c r="L28" i="1" s="1"/>
  <c r="G29" i="1"/>
  <c r="I29" i="1"/>
  <c r="K29" i="1"/>
  <c r="L29" i="1"/>
  <c r="M29" i="1"/>
  <c r="N29" i="1"/>
  <c r="G30" i="1"/>
  <c r="I30" i="1"/>
  <c r="K30" i="1"/>
  <c r="M30" i="1" s="1"/>
  <c r="G31" i="1"/>
  <c r="I31" i="1"/>
  <c r="J31" i="1" s="1"/>
  <c r="K31" i="1"/>
  <c r="L31" i="1" s="1"/>
  <c r="G32" i="1"/>
  <c r="I32" i="1"/>
  <c r="K32" i="1"/>
  <c r="M32" i="1" s="1"/>
  <c r="L32" i="1"/>
  <c r="G33" i="1"/>
  <c r="I33" i="1"/>
  <c r="J33" i="1"/>
  <c r="K33" i="1"/>
  <c r="M33" i="1" s="1"/>
  <c r="L33" i="1"/>
  <c r="G34" i="1"/>
  <c r="I34" i="1"/>
  <c r="J34" i="1" s="1"/>
  <c r="K34" i="1"/>
  <c r="M34" i="1" s="1"/>
  <c r="G35" i="1"/>
  <c r="I35" i="1"/>
  <c r="J35" i="1" s="1"/>
  <c r="K35" i="1"/>
  <c r="L35" i="1"/>
  <c r="M35" i="1"/>
  <c r="N35" i="1"/>
  <c r="G36" i="1"/>
  <c r="I36" i="1"/>
  <c r="K36" i="1"/>
  <c r="L36" i="1" s="1"/>
  <c r="G37" i="1"/>
  <c r="I37" i="1"/>
  <c r="K37" i="1"/>
  <c r="L37" i="1" s="1"/>
  <c r="M37" i="1"/>
  <c r="G38" i="1"/>
  <c r="I38" i="1"/>
  <c r="J38" i="1"/>
  <c r="K38" i="1"/>
  <c r="L38" i="1"/>
  <c r="M38" i="1"/>
  <c r="G39" i="1"/>
  <c r="I39" i="1"/>
  <c r="K39" i="1"/>
  <c r="L39" i="1" s="1"/>
  <c r="G40" i="1"/>
  <c r="I40" i="1"/>
  <c r="J40" i="1" s="1"/>
  <c r="K40" i="1"/>
  <c r="M40" i="1" s="1"/>
  <c r="G41" i="1"/>
  <c r="I41" i="1"/>
  <c r="J41" i="1"/>
  <c r="K41" i="1"/>
  <c r="L41" i="1" s="1"/>
  <c r="G42" i="1"/>
  <c r="I42" i="1"/>
  <c r="J42" i="1"/>
  <c r="K42" i="1"/>
  <c r="L42" i="1" s="1"/>
  <c r="G43" i="1"/>
  <c r="I43" i="1"/>
  <c r="K43" i="1"/>
  <c r="L43" i="1" s="1"/>
  <c r="M43" i="1"/>
  <c r="G44" i="1"/>
  <c r="I44" i="1"/>
  <c r="K44" i="1"/>
  <c r="L44" i="1"/>
  <c r="M44" i="1"/>
  <c r="G45" i="1"/>
  <c r="I45" i="1"/>
  <c r="K45" i="1"/>
  <c r="L45" i="1" s="1"/>
  <c r="G46" i="1"/>
  <c r="I46" i="1"/>
  <c r="K46" i="1"/>
  <c r="L46" i="1"/>
  <c r="M46" i="1"/>
  <c r="G47" i="1"/>
  <c r="I47" i="1"/>
  <c r="K47" i="1"/>
  <c r="L47" i="1" s="1"/>
  <c r="M47" i="1"/>
  <c r="G48" i="1"/>
  <c r="J48" i="1" s="1"/>
  <c r="I48" i="1"/>
  <c r="K48" i="1"/>
  <c r="M48" i="1" s="1"/>
  <c r="L48" i="1"/>
  <c r="G49" i="1"/>
  <c r="I49" i="1"/>
  <c r="K49" i="1"/>
  <c r="L49" i="1"/>
  <c r="M49" i="1"/>
  <c r="N49" i="1" s="1"/>
  <c r="G50" i="1"/>
  <c r="I50" i="1"/>
  <c r="J50" i="1"/>
  <c r="K50" i="1"/>
  <c r="M50" i="1" s="1"/>
  <c r="L50" i="1"/>
  <c r="G51" i="1"/>
  <c r="I51" i="1"/>
  <c r="J51" i="1" s="1"/>
  <c r="K51" i="1"/>
  <c r="L51" i="1"/>
  <c r="M51" i="1"/>
  <c r="N51" i="1"/>
  <c r="G52" i="1"/>
  <c r="I52" i="1"/>
  <c r="J52" i="1"/>
  <c r="K52" i="1"/>
  <c r="L52" i="1"/>
  <c r="M52" i="1"/>
  <c r="G53" i="1"/>
  <c r="I53" i="1"/>
  <c r="K53" i="1"/>
  <c r="L53" i="1" s="1"/>
  <c r="G54" i="1"/>
  <c r="J54" i="1" s="1"/>
  <c r="I54" i="1"/>
  <c r="K54" i="1"/>
  <c r="M54" i="1" s="1"/>
  <c r="L54" i="1"/>
  <c r="G55" i="1"/>
  <c r="I55" i="1"/>
  <c r="K55" i="1"/>
  <c r="L55" i="1" s="1"/>
  <c r="G56" i="1"/>
  <c r="I56" i="1"/>
  <c r="J56" i="1"/>
  <c r="K56" i="1"/>
  <c r="M56" i="1" s="1"/>
  <c r="L56" i="1"/>
  <c r="G57" i="1"/>
  <c r="I57" i="1"/>
  <c r="K57" i="1"/>
  <c r="L57" i="1" s="1"/>
  <c r="G58" i="1"/>
  <c r="I58" i="1"/>
  <c r="K58" i="1"/>
  <c r="L58" i="1"/>
  <c r="M58" i="1"/>
  <c r="N58" i="1" s="1"/>
  <c r="G59" i="1"/>
  <c r="I59" i="1"/>
  <c r="J59" i="1"/>
  <c r="K59" i="1"/>
  <c r="L59" i="1"/>
  <c r="G60" i="1"/>
  <c r="I60" i="1"/>
  <c r="K60" i="1"/>
  <c r="L60" i="1"/>
  <c r="M60" i="1"/>
  <c r="G61" i="1"/>
  <c r="I61" i="1"/>
  <c r="K61" i="1"/>
  <c r="L61" i="1"/>
  <c r="M61" i="1"/>
  <c r="N61" i="1"/>
  <c r="G62" i="1"/>
  <c r="I62" i="1"/>
  <c r="K62" i="1"/>
  <c r="L62" i="1" s="1"/>
  <c r="G63" i="1"/>
  <c r="I63" i="1"/>
  <c r="J63" i="1"/>
  <c r="K63" i="1"/>
  <c r="L63" i="1" s="1"/>
  <c r="G64" i="1"/>
  <c r="I64" i="1"/>
  <c r="J64" i="1"/>
  <c r="K64" i="1"/>
  <c r="M64" i="1" s="1"/>
  <c r="L64" i="1"/>
  <c r="G65" i="1"/>
  <c r="I65" i="1"/>
  <c r="K65" i="1"/>
  <c r="M65" i="1" s="1"/>
  <c r="L65" i="1"/>
  <c r="G66" i="1"/>
  <c r="I66" i="1"/>
  <c r="J66" i="1"/>
  <c r="K66" i="1"/>
  <c r="M66" i="1" s="1"/>
  <c r="G67" i="1"/>
  <c r="I67" i="1"/>
  <c r="K67" i="1"/>
  <c r="L67" i="1"/>
  <c r="M67" i="1"/>
  <c r="G68" i="1"/>
  <c r="I68" i="1"/>
  <c r="K68" i="1"/>
  <c r="L68" i="1" s="1"/>
  <c r="G69" i="1"/>
  <c r="I69" i="1"/>
  <c r="K69" i="1"/>
  <c r="L69" i="1" s="1"/>
  <c r="M69" i="1"/>
  <c r="G70" i="1"/>
  <c r="I70" i="1"/>
  <c r="J70" i="1"/>
  <c r="K70" i="1"/>
  <c r="L70" i="1"/>
  <c r="M70" i="1"/>
  <c r="N70" i="1"/>
  <c r="G71" i="1"/>
  <c r="I71" i="1"/>
  <c r="K71" i="1"/>
  <c r="L71" i="1" s="1"/>
  <c r="G72" i="1"/>
  <c r="I72" i="1"/>
  <c r="K72" i="1"/>
  <c r="L72" i="1" s="1"/>
  <c r="M72" i="1"/>
  <c r="G73" i="1"/>
  <c r="I73" i="1"/>
  <c r="J73" i="1" s="1"/>
  <c r="K73" i="1"/>
  <c r="L73" i="1" s="1"/>
  <c r="G74" i="1"/>
  <c r="I74" i="1"/>
  <c r="K74" i="1"/>
  <c r="L74" i="1" s="1"/>
  <c r="G75" i="1"/>
  <c r="I75" i="1"/>
  <c r="K75" i="1"/>
  <c r="L75" i="1"/>
  <c r="M75" i="1"/>
  <c r="G76" i="1"/>
  <c r="I76" i="1"/>
  <c r="K76" i="1"/>
  <c r="L76" i="1"/>
  <c r="M76" i="1"/>
  <c r="G77" i="1"/>
  <c r="I77" i="1"/>
  <c r="K77" i="1"/>
  <c r="L77" i="1"/>
  <c r="M77" i="1"/>
  <c r="G78" i="1"/>
  <c r="I78" i="1"/>
  <c r="K78" i="1"/>
  <c r="L78" i="1"/>
  <c r="M78" i="1"/>
  <c r="N78" i="1"/>
  <c r="G79" i="1"/>
  <c r="I79" i="1"/>
  <c r="J79" i="1" s="1"/>
  <c r="K79" i="1"/>
  <c r="L79" i="1" s="1"/>
  <c r="M79" i="1"/>
  <c r="G80" i="1"/>
  <c r="I80" i="1"/>
  <c r="J80" i="1" s="1"/>
  <c r="K80" i="1"/>
  <c r="M80" i="1" s="1"/>
  <c r="L80" i="1"/>
  <c r="G81" i="1"/>
  <c r="I81" i="1"/>
  <c r="J81" i="1"/>
  <c r="K81" i="1"/>
  <c r="L81" i="1"/>
  <c r="M81" i="1"/>
  <c r="N81" i="1" s="1"/>
  <c r="G82" i="1"/>
  <c r="I82" i="1"/>
  <c r="K82" i="1"/>
  <c r="M82" i="1" s="1"/>
  <c r="G83" i="1"/>
  <c r="I83" i="1"/>
  <c r="K83" i="1"/>
  <c r="L83" i="1"/>
  <c r="M83" i="1"/>
  <c r="N83" i="1" s="1"/>
  <c r="G84" i="1"/>
  <c r="I84" i="1"/>
  <c r="K84" i="1"/>
  <c r="L84" i="1"/>
  <c r="M84" i="1"/>
  <c r="N84" i="1"/>
  <c r="G85" i="1"/>
  <c r="I85" i="1"/>
  <c r="K85" i="1"/>
  <c r="L85" i="1" s="1"/>
  <c r="M85" i="1"/>
  <c r="G86" i="1"/>
  <c r="I86" i="1"/>
  <c r="J86" i="1"/>
  <c r="K86" i="1"/>
  <c r="L86" i="1" s="1"/>
  <c r="G87" i="1"/>
  <c r="I87" i="1"/>
  <c r="K87" i="1"/>
  <c r="L87" i="1" s="1"/>
  <c r="G88" i="1"/>
  <c r="I88" i="1"/>
  <c r="J88" i="1"/>
  <c r="K88" i="1"/>
  <c r="L88" i="1" s="1"/>
  <c r="G89" i="1"/>
  <c r="I89" i="1"/>
  <c r="J89" i="1"/>
  <c r="K89" i="1"/>
  <c r="L89" i="1" s="1"/>
  <c r="G90" i="1"/>
  <c r="I90" i="1"/>
  <c r="J90" i="1" s="1"/>
  <c r="K90" i="1"/>
  <c r="L90" i="1"/>
  <c r="M90" i="1"/>
  <c r="N90" i="1"/>
  <c r="G91" i="1"/>
  <c r="I91" i="1"/>
  <c r="K91" i="1"/>
  <c r="L91" i="1" s="1"/>
  <c r="G92" i="1"/>
  <c r="I92" i="1"/>
  <c r="K92" i="1"/>
  <c r="L92" i="1" s="1"/>
  <c r="M92" i="1"/>
  <c r="G93" i="1"/>
  <c r="I93" i="1"/>
  <c r="K93" i="1"/>
  <c r="L93" i="1"/>
  <c r="M93" i="1"/>
  <c r="N93" i="1"/>
  <c r="G94" i="1"/>
  <c r="I94" i="1"/>
  <c r="K94" i="1"/>
  <c r="L94" i="1"/>
  <c r="M94" i="1"/>
  <c r="G95" i="1"/>
  <c r="I95" i="1"/>
  <c r="J95" i="1"/>
  <c r="K95" i="1"/>
  <c r="L95" i="1"/>
  <c r="M95" i="1"/>
  <c r="N95" i="1"/>
  <c r="G96" i="1"/>
  <c r="I96" i="1"/>
  <c r="J96" i="1" s="1"/>
  <c r="K96" i="1"/>
  <c r="M96" i="1" s="1"/>
  <c r="L96" i="1"/>
  <c r="G97" i="1"/>
  <c r="I97" i="1"/>
  <c r="K97" i="1"/>
  <c r="L97" i="1" s="1"/>
  <c r="G98" i="1"/>
  <c r="I98" i="1"/>
  <c r="J98" i="1"/>
  <c r="K98" i="1"/>
  <c r="M98" i="1" s="1"/>
  <c r="L98" i="1"/>
  <c r="G99" i="1"/>
  <c r="I99" i="1"/>
  <c r="J99" i="1" s="1"/>
  <c r="K99" i="1"/>
  <c r="M99" i="1" s="1"/>
  <c r="L99" i="1"/>
  <c r="G100" i="1"/>
  <c r="J100" i="1" s="1"/>
  <c r="I100" i="1"/>
  <c r="K100" i="1"/>
  <c r="L100" i="1"/>
  <c r="M100" i="1"/>
  <c r="G101" i="1"/>
  <c r="I101" i="1"/>
  <c r="K101" i="1"/>
  <c r="L101" i="1" s="1"/>
  <c r="M101" i="1"/>
  <c r="G102" i="1"/>
  <c r="I102" i="1"/>
  <c r="K102" i="1"/>
  <c r="L102" i="1"/>
  <c r="M102" i="1"/>
  <c r="N102" i="1"/>
  <c r="G103" i="1"/>
  <c r="I103" i="1"/>
  <c r="K103" i="1"/>
  <c r="L103" i="1" s="1"/>
  <c r="M103" i="1"/>
  <c r="G104" i="1"/>
  <c r="I104" i="1"/>
  <c r="J104" i="1" s="1"/>
  <c r="K104" i="1"/>
  <c r="L104" i="1"/>
  <c r="M104" i="1"/>
  <c r="G105" i="1"/>
  <c r="I105" i="1"/>
  <c r="K105" i="1"/>
  <c r="L105" i="1" s="1"/>
  <c r="G106" i="1"/>
  <c r="I106" i="1"/>
  <c r="K106" i="1"/>
  <c r="L106" i="1"/>
  <c r="M106" i="1"/>
  <c r="N106" i="1" s="1"/>
  <c r="G107" i="1"/>
  <c r="J107" i="1" s="1"/>
  <c r="I107" i="1"/>
  <c r="K107" i="1"/>
  <c r="G108" i="1"/>
  <c r="I108" i="1"/>
  <c r="K108" i="1"/>
  <c r="M108" i="1" s="1"/>
  <c r="L108" i="1"/>
  <c r="G109" i="1"/>
  <c r="I109" i="1"/>
  <c r="J109" i="1"/>
  <c r="K109" i="1"/>
  <c r="L109" i="1"/>
  <c r="M109" i="1"/>
  <c r="N109" i="1"/>
  <c r="G110" i="1"/>
  <c r="J110" i="1" s="1"/>
  <c r="I110" i="1"/>
  <c r="K110" i="1"/>
  <c r="M110" i="1" s="1"/>
  <c r="G111" i="1"/>
  <c r="I111" i="1"/>
  <c r="J111" i="1" s="1"/>
  <c r="K111" i="1"/>
  <c r="L111" i="1" s="1"/>
  <c r="M111" i="1"/>
  <c r="G112" i="1"/>
  <c r="I112" i="1"/>
  <c r="K112" i="1"/>
  <c r="M112" i="1" s="1"/>
  <c r="L112" i="1"/>
  <c r="G113" i="1"/>
  <c r="I113" i="1"/>
  <c r="K113" i="1"/>
  <c r="L113" i="1"/>
  <c r="M113" i="1"/>
  <c r="G114" i="1"/>
  <c r="I114" i="1"/>
  <c r="J114" i="1" s="1"/>
  <c r="K114" i="1"/>
  <c r="M114" i="1" s="1"/>
  <c r="L114" i="1"/>
  <c r="G115" i="1"/>
  <c r="I115" i="1"/>
  <c r="J115" i="1" s="1"/>
  <c r="K115" i="1"/>
  <c r="L115" i="1"/>
  <c r="M115" i="1"/>
  <c r="G116" i="1"/>
  <c r="I116" i="1"/>
  <c r="K116" i="1"/>
  <c r="M116" i="1" s="1"/>
  <c r="L116" i="1"/>
  <c r="G117" i="1"/>
  <c r="I117" i="1"/>
  <c r="K117" i="1"/>
  <c r="L117" i="1" s="1"/>
  <c r="M117" i="1"/>
  <c r="G118" i="1"/>
  <c r="I118" i="1"/>
  <c r="J118" i="1" s="1"/>
  <c r="K118" i="1"/>
  <c r="L118" i="1" s="1"/>
  <c r="G119" i="1"/>
  <c r="I119" i="1"/>
  <c r="K119" i="1"/>
  <c r="L119" i="1" s="1"/>
  <c r="G120" i="1"/>
  <c r="I120" i="1"/>
  <c r="J120" i="1"/>
  <c r="K120" i="1"/>
  <c r="L120" i="1"/>
  <c r="M120" i="1"/>
  <c r="G121" i="1"/>
  <c r="J121" i="1" s="1"/>
  <c r="I121" i="1"/>
  <c r="K121" i="1"/>
  <c r="L121" i="1" s="1"/>
  <c r="G122" i="1"/>
  <c r="I122" i="1"/>
  <c r="J122" i="1" s="1"/>
  <c r="K122" i="1"/>
  <c r="L122" i="1" s="1"/>
  <c r="G123" i="1"/>
  <c r="I123" i="1"/>
  <c r="J123" i="1"/>
  <c r="K123" i="1"/>
  <c r="L123" i="1"/>
  <c r="M123" i="1"/>
  <c r="G124" i="1"/>
  <c r="I124" i="1"/>
  <c r="K124" i="1"/>
  <c r="L124" i="1"/>
  <c r="M124" i="1"/>
  <c r="N124" i="1"/>
  <c r="G125" i="1"/>
  <c r="I125" i="1"/>
  <c r="J125" i="1" s="1"/>
  <c r="K125" i="1"/>
  <c r="L125" i="1"/>
  <c r="M125" i="1"/>
  <c r="N125" i="1"/>
  <c r="G126" i="1"/>
  <c r="I126" i="1"/>
  <c r="K126" i="1"/>
  <c r="L126" i="1" s="1"/>
  <c r="G127" i="1"/>
  <c r="I127" i="1"/>
  <c r="K127" i="1"/>
  <c r="L127" i="1" s="1"/>
  <c r="M127" i="1"/>
  <c r="G128" i="1"/>
  <c r="I128" i="1"/>
  <c r="J128" i="1" s="1"/>
  <c r="K128" i="1"/>
  <c r="M128" i="1" s="1"/>
  <c r="L128" i="1"/>
  <c r="G129" i="1"/>
  <c r="I129" i="1"/>
  <c r="K129" i="1"/>
  <c r="L129" i="1"/>
  <c r="M129" i="1"/>
  <c r="N129" i="1"/>
  <c r="G130" i="1"/>
  <c r="I130" i="1"/>
  <c r="K130" i="1"/>
  <c r="M130" i="1" s="1"/>
  <c r="L130" i="1"/>
  <c r="N135" i="1"/>
  <c r="N132" i="1"/>
  <c r="N127" i="1" l="1"/>
  <c r="J47" i="1"/>
  <c r="N113" i="1"/>
  <c r="J58" i="1"/>
  <c r="N120" i="1"/>
  <c r="J68" i="1"/>
  <c r="J57" i="1"/>
  <c r="N92" i="1"/>
  <c r="J75" i="1"/>
  <c r="N38" i="1"/>
  <c r="N46" i="1"/>
  <c r="J46" i="1"/>
  <c r="J45" i="1"/>
  <c r="N111" i="1"/>
  <c r="J91" i="1"/>
  <c r="N44" i="1"/>
  <c r="J22" i="1"/>
  <c r="J127" i="1"/>
  <c r="J130" i="1"/>
  <c r="J113" i="1"/>
  <c r="J116" i="1"/>
  <c r="J30" i="1"/>
  <c r="J60" i="1"/>
  <c r="J105" i="1"/>
  <c r="J112" i="1"/>
  <c r="J49" i="1"/>
  <c r="J97" i="1"/>
  <c r="J72" i="1"/>
  <c r="N67" i="1"/>
  <c r="J129" i="1"/>
  <c r="N94" i="1"/>
  <c r="J37" i="1"/>
  <c r="N100" i="1"/>
  <c r="J36" i="1"/>
  <c r="J82" i="1"/>
  <c r="J106" i="1"/>
  <c r="N52" i="1"/>
  <c r="J102" i="1"/>
  <c r="J74" i="1"/>
  <c r="N104" i="1"/>
  <c r="J103" i="1"/>
  <c r="J124" i="1"/>
  <c r="J84" i="1"/>
  <c r="N72" i="1"/>
  <c r="J69" i="1"/>
  <c r="J65" i="1"/>
  <c r="J32" i="1"/>
  <c r="N115" i="1"/>
  <c r="J93" i="1"/>
  <c r="N33" i="1"/>
  <c r="N65" i="1"/>
  <c r="N60" i="1"/>
  <c r="N99" i="1"/>
  <c r="N76" i="1"/>
  <c r="N77" i="1"/>
  <c r="J67" i="1"/>
  <c r="J43" i="1"/>
  <c r="J126" i="1"/>
  <c r="J62" i="1"/>
  <c r="J44" i="1"/>
  <c r="J55" i="1"/>
  <c r="M122" i="1"/>
  <c r="N122" i="1" s="1"/>
  <c r="N116" i="1"/>
  <c r="N108" i="1"/>
  <c r="M97" i="1"/>
  <c r="N97" i="1" s="1"/>
  <c r="M86" i="1"/>
  <c r="N86" i="1" s="1"/>
  <c r="J78" i="1"/>
  <c r="N69" i="1"/>
  <c r="L66" i="1"/>
  <c r="N66" i="1" s="1"/>
  <c r="M63" i="1"/>
  <c r="N63" i="1" s="1"/>
  <c r="J61" i="1"/>
  <c r="N54" i="1"/>
  <c r="L40" i="1"/>
  <c r="N40" i="1" s="1"/>
  <c r="N37" i="1"/>
  <c r="L34" i="1"/>
  <c r="M31" i="1"/>
  <c r="N31" i="1" s="1"/>
  <c r="M28" i="1"/>
  <c r="N28" i="1" s="1"/>
  <c r="N101" i="1"/>
  <c r="N123" i="1"/>
  <c r="J76" i="1"/>
  <c r="J87" i="1"/>
  <c r="N75" i="1"/>
  <c r="M119" i="1"/>
  <c r="N43" i="1"/>
  <c r="J85" i="1"/>
  <c r="N56" i="1"/>
  <c r="N112" i="1"/>
  <c r="J53" i="1"/>
  <c r="J101" i="1"/>
  <c r="J29" i="1"/>
  <c r="J23" i="1"/>
  <c r="J119" i="1"/>
  <c r="M68" i="1"/>
  <c r="N68" i="1" s="1"/>
  <c r="N48" i="1"/>
  <c r="M45" i="1"/>
  <c r="N45" i="1" s="1"/>
  <c r="M36" i="1"/>
  <c r="N36" i="1" s="1"/>
  <c r="J28" i="1"/>
  <c r="N128" i="1"/>
  <c r="N64" i="1"/>
  <c r="N32" i="1"/>
  <c r="N117" i="1"/>
  <c r="J92" i="1"/>
  <c r="N80" i="1"/>
  <c r="M91" i="1"/>
  <c r="M74" i="1"/>
  <c r="N74" i="1" s="1"/>
  <c r="N126" i="1"/>
  <c r="N118" i="1"/>
  <c r="L110" i="1"/>
  <c r="N110" i="1" s="1"/>
  <c r="J108" i="1"/>
  <c r="N88" i="1"/>
  <c r="J83" i="1"/>
  <c r="J77" i="1"/>
  <c r="L30" i="1"/>
  <c r="N30" i="1" s="1"/>
  <c r="N21" i="1"/>
  <c r="N47" i="1"/>
  <c r="J117" i="1"/>
  <c r="M126" i="1"/>
  <c r="M118" i="1"/>
  <c r="M107" i="1"/>
  <c r="N107" i="1" s="1"/>
  <c r="N91" i="1"/>
  <c r="M88" i="1"/>
  <c r="M62" i="1"/>
  <c r="N62" i="1" s="1"/>
  <c r="M42" i="1"/>
  <c r="N42" i="1" s="1"/>
  <c r="L107" i="1"/>
  <c r="N96" i="1"/>
  <c r="J94" i="1"/>
  <c r="N85" i="1"/>
  <c r="L82" i="1"/>
  <c r="N79" i="1"/>
  <c r="J71" i="1"/>
  <c r="M59" i="1"/>
  <c r="N59" i="1" s="1"/>
  <c r="M53" i="1"/>
  <c r="N53" i="1" s="1"/>
  <c r="J39" i="1"/>
  <c r="N27" i="1"/>
  <c r="N24" i="1"/>
  <c r="J21" i="1"/>
  <c r="N119" i="1"/>
  <c r="N103" i="1"/>
  <c r="M87" i="1"/>
  <c r="N87" i="1" s="1"/>
  <c r="M71" i="1"/>
  <c r="N71" i="1" s="1"/>
  <c r="M55" i="1"/>
  <c r="N55" i="1" s="1"/>
  <c r="M39" i="1"/>
  <c r="N39" i="1" s="1"/>
  <c r="M23" i="1"/>
  <c r="N23" i="1" s="1"/>
  <c r="M105" i="1"/>
  <c r="N105" i="1" s="1"/>
  <c r="N98" i="1"/>
  <c r="M89" i="1"/>
  <c r="N89" i="1" s="1"/>
  <c r="N82" i="1"/>
  <c r="M73" i="1"/>
  <c r="N73" i="1" s="1"/>
  <c r="M57" i="1"/>
  <c r="N57" i="1" s="1"/>
  <c r="N50" i="1"/>
  <c r="M41" i="1"/>
  <c r="N41" i="1" s="1"/>
  <c r="N34" i="1"/>
  <c r="M25" i="1"/>
  <c r="N25" i="1" s="1"/>
  <c r="N130" i="1"/>
  <c r="M121" i="1"/>
  <c r="N121" i="1" s="1"/>
  <c r="N114" i="1"/>
  <c r="G20" i="1"/>
  <c r="I20" i="1"/>
  <c r="K20" i="1"/>
  <c r="N131" i="1" l="1"/>
  <c r="N133" i="1"/>
  <c r="L20" i="1"/>
  <c r="N136" i="1" s="1"/>
  <c r="N137" i="1" s="1"/>
  <c r="J20" i="1"/>
  <c r="M20" i="1"/>
  <c r="N134" i="1" l="1"/>
  <c r="N20" i="1"/>
  <c r="N138" i="1"/>
  <c r="N139" i="1" s="1"/>
  <c r="N1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<sst xmlns="http://schemas.openxmlformats.org/spreadsheetml/2006/main" count="230" uniqueCount="131">
  <si>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</si>
  <si>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</si>
  <si>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</si>
  <si>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</si>
  <si>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</si>
  <si>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</si>
  <si>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</si>
  <si>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</si>
  <si>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</si>
  <si>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</si>
  <si>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</si>
  <si>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</si>
  <si>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</si>
  <si>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</si>
  <si>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</si>
  <si>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</si>
  <si>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</si>
  <si>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</si>
  <si>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</si>
  <si>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</si>
  <si>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</si>
  <si>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</si>
  <si>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</si>
  <si>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</si>
  <si>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</si>
  <si>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</si>
  <si>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</si>
  <si>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</si>
  <si>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</si>
  <si>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</si>
  <si>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TOTAL IMPUESTO NACIONAL AL CONSUMO –INC</t>
  </si>
  <si>
    <t>IMPUESTO NACIONAL AL CONSUMO –INC  8%</t>
  </si>
  <si>
    <t>VALOR IMPUESTO NACIONAL AL CONSUMO –INC</t>
  </si>
  <si>
    <t>VALOR NO GRAVADO IVA 
(TARIFA 0%)</t>
  </si>
  <si>
    <t>PÁGINA 1 DE 1</t>
  </si>
  <si>
    <t>32.1</t>
  </si>
  <si>
    <t>UNIDAD</t>
  </si>
  <si>
    <t>32.1- 41.3</t>
  </si>
  <si>
    <t>ANEXO 3. OFERTA ECONÓMICA</t>
  </si>
  <si>
    <t>M2</t>
  </si>
  <si>
    <t>VIDRIO BOROSILICATO BALONES AFORADOS DE 1000ML</t>
  </si>
  <si>
    <t>VIDRIO BOROSILICATO BALONES AFORADOS DE 100 ML</t>
  </si>
  <si>
    <t>VIDRIO BOROSILICATO BALONES AFORADOS DE 250 ML</t>
  </si>
  <si>
    <t>VIDRIO BOROSILICATO BALONES AFORADOS DE 500 ML</t>
  </si>
  <si>
    <t>VIDRIO BOROSILICATO BOTELLAS WINKLER DE 300 ml</t>
  </si>
  <si>
    <t>VIDRIO BOROSILICATO BURETA 10 ml.</t>
  </si>
  <si>
    <t>VIDRIO BOROSILICATO BURETA CLASE A GRADUDADA DE 50 Ml.</t>
  </si>
  <si>
    <t>VIDRIO BOROSILICATO BURETA CLASE A LLAVE PTFE DE 25 mL</t>
  </si>
  <si>
    <t>CAJA DE CUBREOBJETOS DE VIDRIO CAJA X 100 UNIDADES</t>
  </si>
  <si>
    <t>CAJA DE PETRI VIDRIO 60X15MM</t>
  </si>
  <si>
    <t>CAJA DE PORTAOBJETOS DE VIDRIO CAJA X 50 UNIDADES</t>
  </si>
  <si>
    <t>CAJAS DE PETRI VIDRIO 100X15MM</t>
  </si>
  <si>
    <t>CAPSULAS DE PORCELANA CERAMICA FONDO INTERNO SEMIESFÉRICO Y EXTERNO PLANO CAPACIDAD 150 mL</t>
  </si>
  <si>
    <t>CRISOL DE PORCELANA CERAMICA FORMA BAJA DE 60 ML</t>
  </si>
  <si>
    <t>EMBUDO BUCHNER PORCELANA CERAMICA</t>
  </si>
  <si>
    <t>EMBUDO DE VIDRIO CON VASTAGO DE 7 CM DE DIAMETRO</t>
  </si>
  <si>
    <t>EMBUDO DE VIDRIO DE FILTRACIÓN.</t>
  </si>
  <si>
    <t>ERLENMEYERS DE VIDRIO BOROSILICATO DE 100 ML</t>
  </si>
  <si>
    <t>ERLENMEYERS DE VIDRIO BOROSILICATO DE 250 ML</t>
  </si>
  <si>
    <t>FRASCO DE VIDRIO DE LABORATORIO CON TAPÓN DE ROSCA DE 1000ML</t>
  </si>
  <si>
    <t>FRASCO DE VIDRIO DE LABORATORIO CON TAPÓN DE ROSCA DE 2000ML</t>
  </si>
  <si>
    <t>FRASCO DE VIDRIO DE LABORATORIO CON TAPÓN DE ROSCA DE 500ML</t>
  </si>
  <si>
    <t>MORTERO DE PORCELANA CERAMICA CON MANGO MEDIANO</t>
  </si>
  <si>
    <t>PIPETA VOLUMETRICA EN VIDRIO DE 10 ML</t>
  </si>
  <si>
    <t>PIPETAS DE VIDRIO GRADUADAS DE 10ML TIPO A.</t>
  </si>
  <si>
    <t>PIPETAS DE VIDRIO GRADUADAS DE 1ML TIPO A</t>
  </si>
  <si>
    <t>PIPETAS DE VIDRIO GRADUADAS DE 5ML TIPO A</t>
  </si>
  <si>
    <t>PIPETAS PASTEUR DE VIDRIO CAJA X 100 UNIDADES</t>
  </si>
  <si>
    <t>PIPETEADOR DE VIDRIO DE CREMALLERA 10 ML</t>
  </si>
  <si>
    <t>PIPETEADOR DE VIDRIO DE CREMALLERA 25 ML</t>
  </si>
  <si>
    <t>PLACA REFRACTARIA EN CERÁMICA DE 170MM POR 170MM PARA HORNO Ó MUFLA, TEMPERATURA DE 1250ªC</t>
  </si>
  <si>
    <t>PROBETA DE VIDRO BASE HEXAGONAL CLASE A 100ML</t>
  </si>
  <si>
    <t>PROBETA DE VIDRO BASE HEXAGONAL CLASE A 10ML.</t>
  </si>
  <si>
    <t>PROBETA DE VIDRO BASE HEXAGONAL CLASE A 250ML</t>
  </si>
  <si>
    <t>PROBETA DE VIDRO BASE HEXAGONAL CLASE A 25ML</t>
  </si>
  <si>
    <t>PROBETA DE VIDRO BASE HEXAGONAL CLASE A 500ML</t>
  </si>
  <si>
    <t>PROBETA DE VIDRIO DE 100 ML</t>
  </si>
  <si>
    <t>PROBETA DE VIDRIO DE 250 ML</t>
  </si>
  <si>
    <t>TUBOS DE VIDRIO DE ENSAYO 13 ML</t>
  </si>
  <si>
    <t>TUBOS DE VIDRIO DE ENSAYO 15 ML</t>
  </si>
  <si>
    <t>VASO DE PRECIPITADO FORMA ALTA EN VIDRIO BOROSILICATO 3,3 DE 100 ML</t>
  </si>
  <si>
    <t>VASO DE PRECIPITADO FORMA ALTA EN VIDRIO BOROSILICATO 3,3 DE 1000 ML</t>
  </si>
  <si>
    <t>VASO DE PRECIPITADO FORMA ALTA EN VIDRIO BOROSILICATO 3,3 DE 25 ML</t>
  </si>
  <si>
    <t>VASO DE PRECIPITADO FORMA ALTA EN VIDRIO BOROSILICATO 3,3 DE 250 ML</t>
  </si>
  <si>
    <t>VASO DE PRECIPITADO FORMA ALTA EN VIDRIO BOROSILICATO 3,3 DE 50 ML</t>
  </si>
  <si>
    <t>VASO DE PRECIPITADO DE VIDRIO DE 500 ML</t>
  </si>
  <si>
    <t>VASO DE PRECIPITADO FORMA ALTA EN VIDRIO BOROSILICATO 3,3 DE 600 ML</t>
  </si>
  <si>
    <t>VIDRIO DE RELOJ DE 100MM DE DIAMETRO</t>
  </si>
  <si>
    <t>VIDRIO DE RELOJ DE 60MM DE DIAMETRO</t>
  </si>
  <si>
    <t>VARILLAS AGITADORAS DE VIDRIO DE 7 mm X 250 mm</t>
  </si>
  <si>
    <t>BALÓN FONDO PLANO BOCA ANCHA 1L</t>
  </si>
  <si>
    <t>BALONES AFORADOS DE 1000ML</t>
  </si>
  <si>
    <t>BALONES AFORADOS DE 100 ML</t>
  </si>
  <si>
    <t>BALONES AFORADOS DE 250 ML.</t>
  </si>
  <si>
    <t>BALONES AFORADOS DE 500 ML</t>
  </si>
  <si>
    <t>BALONES DE DESTILACIÓN DE 250ML</t>
  </si>
  <si>
    <t>BALONES DE DESTILACIÓN DE 500 ml</t>
  </si>
  <si>
    <t>BALONES FONDO REDONDO SIN DESPRENDIMIENTO DE 1L</t>
  </si>
  <si>
    <t>BOTELLAS DE VIDRIO WINKLER DE 300 ml</t>
  </si>
  <si>
    <t>BURETA CLASE A GRADUDADA DE 10 ml</t>
  </si>
  <si>
    <t>BURETA CLASE A GRADUDADA DE 50 mL</t>
  </si>
  <si>
    <t>BURETA CLASE A LLAVE PTFE DE 25 mL</t>
  </si>
  <si>
    <t>CAJAS DE PETRI 100X15mm</t>
  </si>
  <si>
    <t>CAPSULAS DE PORCELANA FONDO INTERNO SEMIESFÉRICO Y EXTERNO PLANO CAPACIDAD 150 mL</t>
  </si>
  <si>
    <t>CRISOL DE PROCELANA FORMA BAJA DE 60 M</t>
  </si>
  <si>
    <t>DESECADOR DE VIDRIO BOROSILICATO DE 30 CM DE DIAMETRO CON TAPA Y PLACA</t>
  </si>
  <si>
    <t>EMBUDO DE VIDRIO CON BASTAGO DE 7 CM DE DIAMETRO</t>
  </si>
  <si>
    <t>EMBUDO DE VIDRIO DE DECANTACIÓN 100 ML</t>
  </si>
  <si>
    <t>EMBUDO DE VIDRIO DE DECANTACIÓN 250 ML</t>
  </si>
  <si>
    <t>EMBUDOS DE VIDRIO DE FILTRACIÓN</t>
  </si>
  <si>
    <t>FRASCO DE LABORATORIO CON TAPÓN DE ROSCA DE 2000ML</t>
  </si>
  <si>
    <t>FRASCO DE LABORATORIO CON TAPÓN DE ROSCA DE 500ML</t>
  </si>
  <si>
    <t>GRADILLAS EN VIDRIO PARA TUBOS DE ENSAYO DE 15 ML.</t>
  </si>
  <si>
    <t>JUEGO DE MICROPIPETAS DE VIDRIO. INCLUYE 3 MICROPIPETAS DE VOLUMEN VARIABLES UNA HASTA 10UL, UNA HASTA 100UL Y UNA HASTA 1000UL. INCLUYE UN RACK DE PUNTAS PARA CADA MICROPIPETA</t>
  </si>
  <si>
    <t>MORTERO DE VIDRIO CON MANGO MEDIANO</t>
  </si>
  <si>
    <t>PIPETAS GRADUADAS DE 10ML TIPO A</t>
  </si>
  <si>
    <t>PIPETAS GRADUADAS DE 1ML TIPO A</t>
  </si>
  <si>
    <t>PIPETAS GRADUADAS DE 5ML TIPO A</t>
  </si>
  <si>
    <t>PIPETAS PASTEUR DE VIDRIO</t>
  </si>
  <si>
    <t>PLACA REFRACTARIA EN CERAMICA DE 170X170MM</t>
  </si>
  <si>
    <t>PROBETA DE VIDRO BASE HEXAGONAL CLASE A 1000ML</t>
  </si>
  <si>
    <t>PROBETA DE VIDRO BASE HEXAGONAL CLASE A 10ML</t>
  </si>
  <si>
    <t>PROBETA DE VIDRIO DE 1000 ML</t>
  </si>
  <si>
    <t>PROBETA DE VIDRIO DE 500 ML.</t>
  </si>
  <si>
    <t>TUBO DE VIDRIO PARA DOBLAR DE 18X2,5MM DE 150CM DE LARGO</t>
  </si>
  <si>
    <t>TUBOS CAPILARES EN VIDIRO.</t>
  </si>
  <si>
    <t>TUBOS EN VIDRIO PARA DETERMINAR LA PRODUCCION DE GASES DE MICROORGANISMOS LARGO 50MM DIAMETRO 6MM</t>
  </si>
  <si>
    <t xml:space="preserve"> VASO DE PRECIPITADO FORMA ALTA EN VIDRIO BOROSILICATO 3,3 DE 1000 ML</t>
  </si>
  <si>
    <t>VASO DE VIDRIO PRECIPITADO DE 500 ML.</t>
  </si>
  <si>
    <t>VIDRIO DE RELOJ DE VIDRIO DE 100MM DE DIAMETRO.</t>
  </si>
  <si>
    <t>VIDRIO DE RELOJ DE VIDRIO DE 60MM DE DIAMETRO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</si>
</sst>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Arial"/>
      <family val="2"/>
    </font>
    <font>
      <sz val="10.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9" applyNumberFormat="0" applyAlignment="0" applyProtection="0"/>
    <xf numFmtId="0" fontId="20" fillId="8" borderId="20" applyNumberFormat="0" applyAlignment="0" applyProtection="0"/>
    <xf numFmtId="0" fontId="21" fillId="8" borderId="19" applyNumberFormat="0" applyAlignment="0" applyProtection="0"/>
    <xf numFmtId="0" fontId="22" fillId="0" borderId="21" applyNumberFormat="0" applyFill="0" applyAlignment="0" applyProtection="0"/>
    <xf numFmtId="0" fontId="23" fillId="9" borderId="22" applyNumberFormat="0" applyAlignment="0" applyProtection="0"/>
    <xf numFmtId="0" fontId="24" fillId="0" borderId="0" applyNumberFormat="0" applyFill="0" applyBorder="0" applyAlignment="0" applyProtection="0"/>
    <xf numFmtId="0" fontId="5" fillId="10" borderId="2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76">
    <xf numFmtId="0" fontId="0" fillId="0" borderId="0" xfId="0"/>
    <xf numFmtId="9" fontId="0" fillId="0" borderId="0" xfId="1" applyFo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3" applyFont="1" applyFill="1" applyBorder="1" applyAlignment="1" applyProtection="1">
      <alignment horizontal="center" vertical="center" wrapText="1"/>
    </xf>
    <xf numFmtId="43" fontId="3" fillId="0" borderId="2" xfId="4" applyFont="1" applyBorder="1" applyAlignment="1" applyProtection="1">
      <alignment vertical="center"/>
    </xf>
    <xf numFmtId="43" fontId="3" fillId="0" borderId="1" xfId="4" applyFont="1" applyBorder="1" applyAlignment="1" applyProtection="1">
      <alignment vertical="center"/>
    </xf>
    <xf numFmtId="43" fontId="6" fillId="0" borderId="1" xfId="4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wrapText="1"/>
      <protection locked="0"/>
    </xf>
    <xf numFmtId="0" fontId="9" fillId="2" borderId="14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3" fontId="29" fillId="35" borderId="1" xfId="3" applyFont="1" applyFill="1" applyBorder="1" applyAlignment="1" applyProtection="1">
      <alignment horizontal="center" vertical="center" wrapText="1"/>
      <protection locked="0"/>
    </xf>
    <xf numFmtId="9" fontId="28" fillId="35" borderId="1" xfId="1" applyFont="1" applyFill="1" applyBorder="1" applyAlignment="1" applyProtection="1">
      <alignment horizontal="center" vertical="center" wrapText="1"/>
      <protection locked="0"/>
    </xf>
    <xf numFmtId="43" fontId="28" fillId="0" borderId="1" xfId="3" applyFont="1" applyFill="1" applyBorder="1" applyAlignment="1" applyProtection="1">
      <alignment horizontal="center" vertical="center" wrapText="1"/>
    </xf>
    <xf numFmtId="43" fontId="28" fillId="0" borderId="1" xfId="3" applyFont="1" applyFill="1" applyBorder="1" applyAlignment="1" applyProtection="1">
      <alignment vertical="center" wrapText="1"/>
    </xf>
    <xf numFmtId="0" fontId="28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43" fontId="3" fillId="0" borderId="2" xfId="3" applyFont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43" fontId="3" fillId="0" borderId="1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/>
    </xf>
    <xf numFmtId="43" fontId="6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/>
    </xf>
    <xf numFmtId="43" fontId="3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 wrapText="1"/>
    </xf>
    <xf numFmtId="43" fontId="3" fillId="0" borderId="5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 wrapText="1"/>
    </xf>
    <xf numFmtId="43" fontId="6" fillId="0" borderId="5" xfId="3" applyFont="1" applyBorder="1" applyAlignment="1" applyProtection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4" builtinId="3"/>
    <cellStyle name="Millares [0] 2" xfId="2" xr:uid="{00000000-0005-0000-0000-000021000000}"/>
    <cellStyle name="Millares 2" xfId="3" xr:uid="{00000000-0005-0000-0000-000022000000}"/>
    <cellStyle name="Neutral" xfId="12" builtinId="28" customBuiltin="1"/>
    <cellStyle name="Normal" xfId="0" builtinId="0"/>
    <cellStyle name="Notas" xfId="19" builtinId="10" customBuiltin="1"/>
    <cellStyle name="Porcentaje" xfId="1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tabSelected="1" view="pageBreakPreview" topLeftCell="A112" zoomScale="55" zoomScaleNormal="70" zoomScaleSheetLayoutView="55" zoomScalePageLayoutView="55" workbookViewId="0">
      <selection activeCell="D32" sqref="D32"/>
    </sheetView>
  </sheetViews>
  <sheetFormatPr baseColWidth="10" defaultColWidth="11.453125" defaultRowHeight="14" x14ac:dyDescent="0.3"/>
  <cols>
    <col min="1" max="1" width="13.08984375" style="5" customWidth="1"/>
    <col min="2" max="2" width="72.54296875" style="23" customWidth="1"/>
    <col min="3" max="3" width="14.81640625" style="5" bestFit="1" customWidth="1"/>
    <col min="4" max="4" width="15.54296875" style="5" bestFit="1" customWidth="1"/>
    <col min="5" max="5" width="21.6328125" style="5" bestFit="1" customWidth="1"/>
    <col min="6" max="6" width="11.08984375" style="5" customWidth="1"/>
    <col min="7" max="7" width="17.36328125" style="5" customWidth="1"/>
    <col min="8" max="8" width="15.6328125" style="5" customWidth="1"/>
    <col min="9" max="9" width="16" style="5" customWidth="1"/>
    <col min="10" max="11" width="21.453125" style="5" customWidth="1"/>
    <col min="12" max="12" width="21.08984375" style="5" customWidth="1"/>
    <col min="13" max="13" width="20" style="5" customWidth="1"/>
    <col min="14" max="14" width="30" style="5" customWidth="1"/>
    <col min="15" max="16384" width="11.453125" style="5"/>
  </cols>
  <sheetData>
    <row r="1" spans="1:14" x14ac:dyDescent="0.3">
      <c r="E1" s="6"/>
    </row>
    <row r="2" spans="1:14" ht="15.75" customHeight="1" x14ac:dyDescent="0.3">
      <c r="A2" s="54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47" t="s">
        <v>34</v>
      </c>
      <c r="N2" s="48"/>
    </row>
    <row r="3" spans="1:14" ht="15.75" customHeight="1" x14ac:dyDescent="0.3">
      <c r="A3" s="54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49"/>
      <c r="N3" s="50"/>
    </row>
    <row r="4" spans="1:14" ht="16.5" customHeight="1" x14ac:dyDescent="0.3">
      <c r="A4" s="54"/>
      <c r="B4" s="55" t="s">
        <v>38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49"/>
      <c r="N4" s="50"/>
    </row>
    <row r="5" spans="1:14" ht="15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1"/>
      <c r="N5" s="52"/>
    </row>
    <row r="7" spans="1:14" x14ac:dyDescent="0.3">
      <c r="A7" s="7" t="s">
        <v>35</v>
      </c>
    </row>
    <row r="8" spans="1:14" x14ac:dyDescent="0.3">
      <c r="A8" s="7"/>
    </row>
    <row r="9" spans="1:14" x14ac:dyDescent="0.3">
      <c r="A9" s="8" t="s">
        <v>27</v>
      </c>
    </row>
    <row r="10" spans="1:14" ht="50.4" customHeight="1" x14ac:dyDescent="0.3">
      <c r="A10" s="53" t="s">
        <v>26</v>
      </c>
      <c r="B10" s="53"/>
      <c r="D10" s="10" t="s">
        <v>20</v>
      </c>
      <c r="E10" s="56"/>
      <c r="F10" s="56"/>
      <c r="G10" s="56"/>
      <c r="J10" s="11" t="s">
        <v>16</v>
      </c>
      <c r="K10" s="57"/>
      <c r="L10" s="58"/>
      <c r="M10" s="59"/>
    </row>
    <row r="11" spans="1:14" ht="14.5" thickBot="1" x14ac:dyDescent="0.35">
      <c r="A11" s="9"/>
      <c r="B11" s="24"/>
      <c r="D11" s="12"/>
      <c r="E11" s="12"/>
      <c r="F11" s="12"/>
      <c r="J11" s="13"/>
      <c r="K11" s="14"/>
      <c r="L11" s="14"/>
      <c r="M11" s="14"/>
    </row>
    <row r="12" spans="1:14" ht="30.75" customHeight="1" thickBot="1" x14ac:dyDescent="0.35">
      <c r="A12" s="41" t="s">
        <v>24</v>
      </c>
      <c r="B12" s="42"/>
      <c r="C12" s="38" t="s">
        <v>17</v>
      </c>
      <c r="D12" s="39"/>
      <c r="E12" s="39"/>
      <c r="F12" s="40"/>
      <c r="G12" s="2"/>
      <c r="H12" s="4"/>
      <c r="I12" s="4"/>
      <c r="J12" s="13"/>
    </row>
    <row r="13" spans="1:14" ht="14.5" thickBot="1" x14ac:dyDescent="0.35">
      <c r="A13" s="43"/>
      <c r="B13" s="44"/>
      <c r="C13" s="14"/>
      <c r="D13" s="12"/>
      <c r="E13" s="12"/>
      <c r="F13" s="12"/>
      <c r="J13" s="13"/>
    </row>
    <row r="14" spans="1:14" ht="30" customHeight="1" thickBot="1" x14ac:dyDescent="0.35">
      <c r="A14" s="43"/>
      <c r="B14" s="44"/>
      <c r="C14" s="38" t="s">
        <v>18</v>
      </c>
      <c r="D14" s="39"/>
      <c r="E14" s="39"/>
      <c r="F14" s="40"/>
      <c r="G14" s="2"/>
      <c r="H14" s="4"/>
      <c r="I14" s="4"/>
      <c r="J14" s="13"/>
    </row>
    <row r="15" spans="1:14" ht="18.75" customHeight="1" thickBot="1" x14ac:dyDescent="0.35">
      <c r="A15" s="43"/>
      <c r="B15" s="44"/>
      <c r="D15" s="12"/>
      <c r="E15" s="12"/>
      <c r="F15" s="12"/>
      <c r="J15" s="13"/>
    </row>
    <row r="16" spans="1:14" ht="24" customHeight="1" thickBot="1" x14ac:dyDescent="0.35">
      <c r="A16" s="45"/>
      <c r="B16" s="46"/>
      <c r="C16" s="38" t="s">
        <v>21</v>
      </c>
      <c r="D16" s="39"/>
      <c r="E16" s="39"/>
      <c r="F16" s="40"/>
      <c r="G16" s="2"/>
      <c r="H16" s="4"/>
      <c r="I16" s="4"/>
      <c r="J16" s="13"/>
      <c r="K16" s="14"/>
      <c r="L16" s="14"/>
      <c r="M16" s="14"/>
    </row>
    <row r="17" spans="1:14" x14ac:dyDescent="0.3">
      <c r="A17" s="9"/>
      <c r="B17" s="24"/>
      <c r="D17" s="12"/>
      <c r="E17" s="12"/>
      <c r="F17" s="12"/>
      <c r="J17" s="13"/>
      <c r="K17" s="14"/>
      <c r="L17" s="14"/>
      <c r="M17" s="14"/>
    </row>
    <row r="19" spans="1:14" s="27" customFormat="1" ht="111.75" customHeight="1" x14ac:dyDescent="0.35">
      <c r="A19" s="16" t="s">
        <v>25</v>
      </c>
      <c r="B19" s="16" t="s">
        <v>2</v>
      </c>
      <c r="C19" s="16" t="s">
        <v>3</v>
      </c>
      <c r="D19" s="16" t="s">
        <v>22</v>
      </c>
      <c r="E19" s="17" t="s">
        <v>4</v>
      </c>
      <c r="F19" s="17" t="s">
        <v>23</v>
      </c>
      <c r="G19" s="17" t="s">
        <v>5</v>
      </c>
      <c r="H19" s="17" t="s">
        <v>29</v>
      </c>
      <c r="I19" s="17" t="s">
        <v>32</v>
      </c>
      <c r="J19" s="17" t="s">
        <v>6</v>
      </c>
      <c r="K19" s="17" t="s">
        <v>7</v>
      </c>
      <c r="L19" s="17" t="s">
        <v>8</v>
      </c>
      <c r="M19" s="17" t="s">
        <v>28</v>
      </c>
      <c r="N19" s="17" t="s">
        <v>9</v>
      </c>
    </row>
    <row r="20" spans="1:14" s="34" customFormat="1" ht="14.5" x14ac:dyDescent="0.35">
      <c r="A20" s="28">
        <v>1</v>
      </c>
      <c r="B20" s="29" t="s">
        <v>40</v>
      </c>
      <c r="C20" s="35">
        <v>4</v>
      </c>
      <c r="D20" s="28" t="s">
        <v>36</v>
      </c>
      <c r="E20" s="30"/>
      <c r="F20" s="31">
        <v>0</v>
      </c>
      <c r="G20" s="32">
        <f t="shared" ref="G20" si="0">+ROUND(E20*F20,0)</f>
        <v>0</v>
      </c>
      <c r="H20" s="31">
        <v>0</v>
      </c>
      <c r="I20" s="32">
        <f t="shared" ref="I20" si="1">ROUND(E20*H20,0)</f>
        <v>0</v>
      </c>
      <c r="J20" s="32">
        <f t="shared" ref="J20" si="2">ROUND(E20+G20+I20,0)</f>
        <v>0</v>
      </c>
      <c r="K20" s="32">
        <f t="shared" ref="K20" si="3">ROUND(E20*C20,0)</f>
        <v>0</v>
      </c>
      <c r="L20" s="32">
        <f t="shared" ref="L20" si="4">ROUND(K20*F20,0)</f>
        <v>0</v>
      </c>
      <c r="M20" s="32">
        <f t="shared" ref="M20" si="5">ROUND(K20*H20,0)</f>
        <v>0</v>
      </c>
      <c r="N20" s="33">
        <f t="shared" ref="N20" si="6">ROUND(K20+M20+L20,0)</f>
        <v>0</v>
      </c>
    </row>
    <row r="21" spans="1:14" s="34" customFormat="1" ht="14.5" x14ac:dyDescent="0.35">
      <c r="A21" s="28">
        <v>2</v>
      </c>
      <c r="B21" s="29" t="s">
        <v>41</v>
      </c>
      <c r="C21" s="35">
        <v>2</v>
      </c>
      <c r="D21" s="28" t="s">
        <v>36</v>
      </c>
      <c r="E21" s="30"/>
      <c r="F21" s="31">
        <v>0</v>
      </c>
      <c r="G21" s="32">
        <f t="shared" ref="G21:G84" si="7">+ROUND(E21*F21,0)</f>
        <v>0</v>
      </c>
      <c r="H21" s="31">
        <v>0</v>
      </c>
      <c r="I21" s="32">
        <f t="shared" ref="I21:I84" si="8">ROUND(E21*H21,0)</f>
        <v>0</v>
      </c>
      <c r="J21" s="32">
        <f t="shared" ref="J21:J84" si="9">ROUND(E21+G21+I21,0)</f>
        <v>0</v>
      </c>
      <c r="K21" s="32">
        <f t="shared" ref="K21:K84" si="10">ROUND(E21*C21,0)</f>
        <v>0</v>
      </c>
      <c r="L21" s="32">
        <f t="shared" ref="L21:L84" si="11">ROUND(K21*F21,0)</f>
        <v>0</v>
      </c>
      <c r="M21" s="32">
        <f t="shared" ref="M21:M84" si="12">ROUND(K21*H21,0)</f>
        <v>0</v>
      </c>
      <c r="N21" s="33">
        <f t="shared" ref="N21:N84" si="13">ROUND(K21+M21+L21,0)</f>
        <v>0</v>
      </c>
    </row>
    <row r="22" spans="1:14" s="34" customFormat="1" ht="14.5" x14ac:dyDescent="0.35">
      <c r="A22" s="28">
        <v>3</v>
      </c>
      <c r="B22" s="29" t="s">
        <v>42</v>
      </c>
      <c r="C22" s="35">
        <v>2</v>
      </c>
      <c r="D22" s="28" t="s">
        <v>36</v>
      </c>
      <c r="E22" s="30"/>
      <c r="F22" s="31">
        <v>0</v>
      </c>
      <c r="G22" s="32">
        <f t="shared" si="7"/>
        <v>0</v>
      </c>
      <c r="H22" s="31">
        <v>0</v>
      </c>
      <c r="I22" s="32">
        <f t="shared" si="8"/>
        <v>0</v>
      </c>
      <c r="J22" s="32">
        <f t="shared" si="9"/>
        <v>0</v>
      </c>
      <c r="K22" s="32">
        <f t="shared" si="10"/>
        <v>0</v>
      </c>
      <c r="L22" s="32">
        <f t="shared" si="11"/>
        <v>0</v>
      </c>
      <c r="M22" s="32">
        <f t="shared" si="12"/>
        <v>0</v>
      </c>
      <c r="N22" s="33">
        <f t="shared" si="13"/>
        <v>0</v>
      </c>
    </row>
    <row r="23" spans="1:14" s="34" customFormat="1" ht="14.5" x14ac:dyDescent="0.35">
      <c r="A23" s="28">
        <v>4</v>
      </c>
      <c r="B23" s="29" t="s">
        <v>43</v>
      </c>
      <c r="C23" s="35">
        <v>2</v>
      </c>
      <c r="D23" s="28" t="s">
        <v>36</v>
      </c>
      <c r="E23" s="30"/>
      <c r="F23" s="31">
        <v>0</v>
      </c>
      <c r="G23" s="32">
        <f t="shared" si="7"/>
        <v>0</v>
      </c>
      <c r="H23" s="31">
        <v>0</v>
      </c>
      <c r="I23" s="32">
        <f t="shared" si="8"/>
        <v>0</v>
      </c>
      <c r="J23" s="32">
        <f t="shared" si="9"/>
        <v>0</v>
      </c>
      <c r="K23" s="32">
        <f t="shared" si="10"/>
        <v>0</v>
      </c>
      <c r="L23" s="32">
        <f t="shared" si="11"/>
        <v>0</v>
      </c>
      <c r="M23" s="32">
        <f t="shared" si="12"/>
        <v>0</v>
      </c>
      <c r="N23" s="33">
        <f t="shared" si="13"/>
        <v>0</v>
      </c>
    </row>
    <row r="24" spans="1:14" s="34" customFormat="1" ht="14.5" x14ac:dyDescent="0.35">
      <c r="A24" s="28">
        <v>5</v>
      </c>
      <c r="B24" s="29" t="s">
        <v>44</v>
      </c>
      <c r="C24" s="35">
        <v>1</v>
      </c>
      <c r="D24" s="28" t="s">
        <v>36</v>
      </c>
      <c r="E24" s="30"/>
      <c r="F24" s="31">
        <v>0</v>
      </c>
      <c r="G24" s="32">
        <f t="shared" si="7"/>
        <v>0</v>
      </c>
      <c r="H24" s="31">
        <v>0</v>
      </c>
      <c r="I24" s="32">
        <f t="shared" si="8"/>
        <v>0</v>
      </c>
      <c r="J24" s="32">
        <f t="shared" si="9"/>
        <v>0</v>
      </c>
      <c r="K24" s="32">
        <f t="shared" si="10"/>
        <v>0</v>
      </c>
      <c r="L24" s="32">
        <f t="shared" si="11"/>
        <v>0</v>
      </c>
      <c r="M24" s="32">
        <f t="shared" si="12"/>
        <v>0</v>
      </c>
      <c r="N24" s="33">
        <f t="shared" si="13"/>
        <v>0</v>
      </c>
    </row>
    <row r="25" spans="1:14" s="34" customFormat="1" ht="14.5" x14ac:dyDescent="0.35">
      <c r="A25" s="28">
        <v>6</v>
      </c>
      <c r="B25" s="29" t="s">
        <v>45</v>
      </c>
      <c r="C25" s="35">
        <v>1</v>
      </c>
      <c r="D25" s="28" t="s">
        <v>36</v>
      </c>
      <c r="E25" s="30"/>
      <c r="F25" s="31">
        <v>0</v>
      </c>
      <c r="G25" s="32">
        <f t="shared" si="7"/>
        <v>0</v>
      </c>
      <c r="H25" s="31">
        <v>0</v>
      </c>
      <c r="I25" s="32">
        <f t="shared" si="8"/>
        <v>0</v>
      </c>
      <c r="J25" s="32">
        <f t="shared" si="9"/>
        <v>0</v>
      </c>
      <c r="K25" s="32">
        <f t="shared" si="10"/>
        <v>0</v>
      </c>
      <c r="L25" s="32">
        <f t="shared" si="11"/>
        <v>0</v>
      </c>
      <c r="M25" s="32">
        <f t="shared" si="12"/>
        <v>0</v>
      </c>
      <c r="N25" s="33">
        <f t="shared" si="13"/>
        <v>0</v>
      </c>
    </row>
    <row r="26" spans="1:14" s="34" customFormat="1" ht="14.5" x14ac:dyDescent="0.35">
      <c r="A26" s="28">
        <v>7</v>
      </c>
      <c r="B26" s="29" t="s">
        <v>46</v>
      </c>
      <c r="C26" s="35">
        <v>1</v>
      </c>
      <c r="D26" s="28" t="s">
        <v>36</v>
      </c>
      <c r="E26" s="30"/>
      <c r="F26" s="31">
        <v>0</v>
      </c>
      <c r="G26" s="32">
        <f t="shared" si="7"/>
        <v>0</v>
      </c>
      <c r="H26" s="31">
        <v>0</v>
      </c>
      <c r="I26" s="32">
        <f t="shared" si="8"/>
        <v>0</v>
      </c>
      <c r="J26" s="32">
        <f t="shared" si="9"/>
        <v>0</v>
      </c>
      <c r="K26" s="32">
        <f t="shared" si="10"/>
        <v>0</v>
      </c>
      <c r="L26" s="32">
        <f t="shared" si="11"/>
        <v>0</v>
      </c>
      <c r="M26" s="32">
        <f t="shared" si="12"/>
        <v>0</v>
      </c>
      <c r="N26" s="33">
        <f t="shared" si="13"/>
        <v>0</v>
      </c>
    </row>
    <row r="27" spans="1:14" s="34" customFormat="1" ht="14.5" x14ac:dyDescent="0.35">
      <c r="A27" s="28">
        <v>8</v>
      </c>
      <c r="B27" s="29" t="s">
        <v>47</v>
      </c>
      <c r="C27" s="35">
        <v>1</v>
      </c>
      <c r="D27" s="28" t="s">
        <v>36</v>
      </c>
      <c r="E27" s="30"/>
      <c r="F27" s="31">
        <v>0</v>
      </c>
      <c r="G27" s="32">
        <f t="shared" si="7"/>
        <v>0</v>
      </c>
      <c r="H27" s="31">
        <v>0</v>
      </c>
      <c r="I27" s="32">
        <f t="shared" si="8"/>
        <v>0</v>
      </c>
      <c r="J27" s="32">
        <f t="shared" si="9"/>
        <v>0</v>
      </c>
      <c r="K27" s="32">
        <f t="shared" si="10"/>
        <v>0</v>
      </c>
      <c r="L27" s="32">
        <f t="shared" si="11"/>
        <v>0</v>
      </c>
      <c r="M27" s="32">
        <f t="shared" si="12"/>
        <v>0</v>
      </c>
      <c r="N27" s="33">
        <f t="shared" si="13"/>
        <v>0</v>
      </c>
    </row>
    <row r="28" spans="1:14" s="34" customFormat="1" ht="14.5" x14ac:dyDescent="0.35">
      <c r="A28" s="28">
        <v>9</v>
      </c>
      <c r="B28" s="29" t="s">
        <v>48</v>
      </c>
      <c r="C28" s="35">
        <v>10</v>
      </c>
      <c r="D28" s="28" t="s">
        <v>36</v>
      </c>
      <c r="E28" s="30"/>
      <c r="F28" s="31">
        <v>0</v>
      </c>
      <c r="G28" s="32">
        <f t="shared" si="7"/>
        <v>0</v>
      </c>
      <c r="H28" s="31">
        <v>0</v>
      </c>
      <c r="I28" s="32">
        <f t="shared" si="8"/>
        <v>0</v>
      </c>
      <c r="J28" s="32">
        <f t="shared" si="9"/>
        <v>0</v>
      </c>
      <c r="K28" s="32">
        <f t="shared" si="10"/>
        <v>0</v>
      </c>
      <c r="L28" s="32">
        <f t="shared" si="11"/>
        <v>0</v>
      </c>
      <c r="M28" s="32">
        <f t="shared" si="12"/>
        <v>0</v>
      </c>
      <c r="N28" s="33">
        <f t="shared" si="13"/>
        <v>0</v>
      </c>
    </row>
    <row r="29" spans="1:14" s="34" customFormat="1" ht="14.5" x14ac:dyDescent="0.35">
      <c r="A29" s="28">
        <v>10</v>
      </c>
      <c r="B29" s="29" t="s">
        <v>49</v>
      </c>
      <c r="C29" s="35">
        <v>20</v>
      </c>
      <c r="D29" s="28" t="s">
        <v>36</v>
      </c>
      <c r="E29" s="30"/>
      <c r="F29" s="31">
        <v>0</v>
      </c>
      <c r="G29" s="32">
        <f t="shared" si="7"/>
        <v>0</v>
      </c>
      <c r="H29" s="31">
        <v>0</v>
      </c>
      <c r="I29" s="32">
        <f t="shared" si="8"/>
        <v>0</v>
      </c>
      <c r="J29" s="32">
        <f t="shared" si="9"/>
        <v>0</v>
      </c>
      <c r="K29" s="32">
        <f t="shared" si="10"/>
        <v>0</v>
      </c>
      <c r="L29" s="32">
        <f t="shared" si="11"/>
        <v>0</v>
      </c>
      <c r="M29" s="32">
        <f t="shared" si="12"/>
        <v>0</v>
      </c>
      <c r="N29" s="33">
        <f t="shared" si="13"/>
        <v>0</v>
      </c>
    </row>
    <row r="30" spans="1:14" s="34" customFormat="1" ht="14.5" x14ac:dyDescent="0.35">
      <c r="A30" s="28">
        <v>11</v>
      </c>
      <c r="B30" s="29" t="s">
        <v>50</v>
      </c>
      <c r="C30" s="35">
        <v>20</v>
      </c>
      <c r="D30" s="28" t="s">
        <v>36</v>
      </c>
      <c r="E30" s="30"/>
      <c r="F30" s="31">
        <v>0</v>
      </c>
      <c r="G30" s="32">
        <f t="shared" si="7"/>
        <v>0</v>
      </c>
      <c r="H30" s="31">
        <v>0</v>
      </c>
      <c r="I30" s="32">
        <f t="shared" si="8"/>
        <v>0</v>
      </c>
      <c r="J30" s="32">
        <f t="shared" si="9"/>
        <v>0</v>
      </c>
      <c r="K30" s="32">
        <f t="shared" si="10"/>
        <v>0</v>
      </c>
      <c r="L30" s="32">
        <f t="shared" si="11"/>
        <v>0</v>
      </c>
      <c r="M30" s="32">
        <f t="shared" si="12"/>
        <v>0</v>
      </c>
      <c r="N30" s="33">
        <f t="shared" si="13"/>
        <v>0</v>
      </c>
    </row>
    <row r="31" spans="1:14" s="34" customFormat="1" ht="14.5" x14ac:dyDescent="0.35">
      <c r="A31" s="28">
        <v>12</v>
      </c>
      <c r="B31" s="29" t="s">
        <v>51</v>
      </c>
      <c r="C31" s="35">
        <v>20</v>
      </c>
      <c r="D31" s="28" t="s">
        <v>36</v>
      </c>
      <c r="E31" s="30"/>
      <c r="F31" s="31">
        <v>0</v>
      </c>
      <c r="G31" s="32">
        <f t="shared" si="7"/>
        <v>0</v>
      </c>
      <c r="H31" s="31">
        <v>0</v>
      </c>
      <c r="I31" s="32">
        <f t="shared" si="8"/>
        <v>0</v>
      </c>
      <c r="J31" s="32">
        <f t="shared" si="9"/>
        <v>0</v>
      </c>
      <c r="K31" s="32">
        <f t="shared" si="10"/>
        <v>0</v>
      </c>
      <c r="L31" s="32">
        <f t="shared" si="11"/>
        <v>0</v>
      </c>
      <c r="M31" s="32">
        <f t="shared" si="12"/>
        <v>0</v>
      </c>
      <c r="N31" s="33">
        <f t="shared" si="13"/>
        <v>0</v>
      </c>
    </row>
    <row r="32" spans="1:14" s="34" customFormat="1" ht="27" x14ac:dyDescent="0.35">
      <c r="A32" s="28">
        <v>13</v>
      </c>
      <c r="B32" s="29" t="s">
        <v>52</v>
      </c>
      <c r="C32" s="35">
        <v>3</v>
      </c>
      <c r="D32" s="28" t="s">
        <v>36</v>
      </c>
      <c r="E32" s="30"/>
      <c r="F32" s="31">
        <v>0</v>
      </c>
      <c r="G32" s="32">
        <f t="shared" si="7"/>
        <v>0</v>
      </c>
      <c r="H32" s="31">
        <v>0</v>
      </c>
      <c r="I32" s="32">
        <f t="shared" si="8"/>
        <v>0</v>
      </c>
      <c r="J32" s="32">
        <f t="shared" si="9"/>
        <v>0</v>
      </c>
      <c r="K32" s="32">
        <f t="shared" si="10"/>
        <v>0</v>
      </c>
      <c r="L32" s="32">
        <f t="shared" si="11"/>
        <v>0</v>
      </c>
      <c r="M32" s="32">
        <f t="shared" si="12"/>
        <v>0</v>
      </c>
      <c r="N32" s="33">
        <f t="shared" si="13"/>
        <v>0</v>
      </c>
    </row>
    <row r="33" spans="1:14" s="34" customFormat="1" ht="14.5" x14ac:dyDescent="0.35">
      <c r="A33" s="28">
        <v>14</v>
      </c>
      <c r="B33" s="29" t="s">
        <v>53</v>
      </c>
      <c r="C33" s="35">
        <v>3</v>
      </c>
      <c r="D33" s="28" t="s">
        <v>36</v>
      </c>
      <c r="E33" s="30"/>
      <c r="F33" s="31">
        <v>0</v>
      </c>
      <c r="G33" s="32">
        <f t="shared" si="7"/>
        <v>0</v>
      </c>
      <c r="H33" s="31">
        <v>0</v>
      </c>
      <c r="I33" s="32">
        <f t="shared" si="8"/>
        <v>0</v>
      </c>
      <c r="J33" s="32">
        <f t="shared" si="9"/>
        <v>0</v>
      </c>
      <c r="K33" s="32">
        <f t="shared" si="10"/>
        <v>0</v>
      </c>
      <c r="L33" s="32">
        <f t="shared" si="11"/>
        <v>0</v>
      </c>
      <c r="M33" s="32">
        <f t="shared" si="12"/>
        <v>0</v>
      </c>
      <c r="N33" s="33">
        <f t="shared" si="13"/>
        <v>0</v>
      </c>
    </row>
    <row r="34" spans="1:14" s="34" customFormat="1" ht="14.5" x14ac:dyDescent="0.35">
      <c r="A34" s="28">
        <v>15</v>
      </c>
      <c r="B34" s="29" t="s">
        <v>54</v>
      </c>
      <c r="C34" s="35">
        <v>3</v>
      </c>
      <c r="D34" s="28" t="s">
        <v>36</v>
      </c>
      <c r="E34" s="30"/>
      <c r="F34" s="31">
        <v>0</v>
      </c>
      <c r="G34" s="32">
        <f t="shared" si="7"/>
        <v>0</v>
      </c>
      <c r="H34" s="31">
        <v>0</v>
      </c>
      <c r="I34" s="32">
        <f t="shared" si="8"/>
        <v>0</v>
      </c>
      <c r="J34" s="32">
        <f t="shared" si="9"/>
        <v>0</v>
      </c>
      <c r="K34" s="32">
        <f t="shared" si="10"/>
        <v>0</v>
      </c>
      <c r="L34" s="32">
        <f t="shared" si="11"/>
        <v>0</v>
      </c>
      <c r="M34" s="32">
        <f t="shared" si="12"/>
        <v>0</v>
      </c>
      <c r="N34" s="33">
        <f t="shared" si="13"/>
        <v>0</v>
      </c>
    </row>
    <row r="35" spans="1:14" s="34" customFormat="1" ht="14.5" x14ac:dyDescent="0.35">
      <c r="A35" s="28">
        <v>16</v>
      </c>
      <c r="B35" s="29" t="s">
        <v>55</v>
      </c>
      <c r="C35" s="35">
        <v>4</v>
      </c>
      <c r="D35" s="28" t="s">
        <v>36</v>
      </c>
      <c r="E35" s="30"/>
      <c r="F35" s="31">
        <v>0</v>
      </c>
      <c r="G35" s="32">
        <f t="shared" si="7"/>
        <v>0</v>
      </c>
      <c r="H35" s="31">
        <v>0</v>
      </c>
      <c r="I35" s="32">
        <f t="shared" si="8"/>
        <v>0</v>
      </c>
      <c r="J35" s="32">
        <f t="shared" si="9"/>
        <v>0</v>
      </c>
      <c r="K35" s="32">
        <f t="shared" si="10"/>
        <v>0</v>
      </c>
      <c r="L35" s="32">
        <f t="shared" si="11"/>
        <v>0</v>
      </c>
      <c r="M35" s="32">
        <f t="shared" si="12"/>
        <v>0</v>
      </c>
      <c r="N35" s="33">
        <f t="shared" si="13"/>
        <v>0</v>
      </c>
    </row>
    <row r="36" spans="1:14" s="34" customFormat="1" ht="14.5" x14ac:dyDescent="0.35">
      <c r="A36" s="28">
        <v>17</v>
      </c>
      <c r="B36" s="29" t="s">
        <v>56</v>
      </c>
      <c r="C36" s="35">
        <v>5</v>
      </c>
      <c r="D36" s="28" t="s">
        <v>36</v>
      </c>
      <c r="E36" s="30"/>
      <c r="F36" s="31">
        <v>0</v>
      </c>
      <c r="G36" s="32">
        <f t="shared" si="7"/>
        <v>0</v>
      </c>
      <c r="H36" s="31">
        <v>0</v>
      </c>
      <c r="I36" s="32">
        <f t="shared" si="8"/>
        <v>0</v>
      </c>
      <c r="J36" s="32">
        <f t="shared" si="9"/>
        <v>0</v>
      </c>
      <c r="K36" s="32">
        <f t="shared" si="10"/>
        <v>0</v>
      </c>
      <c r="L36" s="32">
        <f t="shared" si="11"/>
        <v>0</v>
      </c>
      <c r="M36" s="32">
        <f t="shared" si="12"/>
        <v>0</v>
      </c>
      <c r="N36" s="33">
        <f t="shared" si="13"/>
        <v>0</v>
      </c>
    </row>
    <row r="37" spans="1:14" s="34" customFormat="1" ht="14.5" x14ac:dyDescent="0.35">
      <c r="A37" s="28">
        <v>18</v>
      </c>
      <c r="B37" s="29" t="s">
        <v>57</v>
      </c>
      <c r="C37" s="35">
        <v>6</v>
      </c>
      <c r="D37" s="28" t="s">
        <v>36</v>
      </c>
      <c r="E37" s="30"/>
      <c r="F37" s="31">
        <v>0</v>
      </c>
      <c r="G37" s="32">
        <f t="shared" si="7"/>
        <v>0</v>
      </c>
      <c r="H37" s="31">
        <v>0</v>
      </c>
      <c r="I37" s="32">
        <f t="shared" si="8"/>
        <v>0</v>
      </c>
      <c r="J37" s="32">
        <f t="shared" si="9"/>
        <v>0</v>
      </c>
      <c r="K37" s="32">
        <f t="shared" si="10"/>
        <v>0</v>
      </c>
      <c r="L37" s="32">
        <f t="shared" si="11"/>
        <v>0</v>
      </c>
      <c r="M37" s="32">
        <f t="shared" si="12"/>
        <v>0</v>
      </c>
      <c r="N37" s="33">
        <f t="shared" si="13"/>
        <v>0</v>
      </c>
    </row>
    <row r="38" spans="1:14" s="34" customFormat="1" ht="14.5" x14ac:dyDescent="0.35">
      <c r="A38" s="28">
        <v>19</v>
      </c>
      <c r="B38" s="29" t="s">
        <v>58</v>
      </c>
      <c r="C38" s="35">
        <v>4</v>
      </c>
      <c r="D38" s="28" t="s">
        <v>36</v>
      </c>
      <c r="E38" s="30"/>
      <c r="F38" s="31">
        <v>0</v>
      </c>
      <c r="G38" s="32">
        <f t="shared" si="7"/>
        <v>0</v>
      </c>
      <c r="H38" s="31">
        <v>0</v>
      </c>
      <c r="I38" s="32">
        <f t="shared" si="8"/>
        <v>0</v>
      </c>
      <c r="J38" s="32">
        <f t="shared" si="9"/>
        <v>0</v>
      </c>
      <c r="K38" s="32">
        <f t="shared" si="10"/>
        <v>0</v>
      </c>
      <c r="L38" s="32">
        <f t="shared" si="11"/>
        <v>0</v>
      </c>
      <c r="M38" s="32">
        <f t="shared" si="12"/>
        <v>0</v>
      </c>
      <c r="N38" s="33">
        <f t="shared" si="13"/>
        <v>0</v>
      </c>
    </row>
    <row r="39" spans="1:14" s="34" customFormat="1" ht="14.5" x14ac:dyDescent="0.35">
      <c r="A39" s="28">
        <v>20</v>
      </c>
      <c r="B39" s="29" t="s">
        <v>59</v>
      </c>
      <c r="C39" s="35">
        <v>5</v>
      </c>
      <c r="D39" s="28" t="s">
        <v>36</v>
      </c>
      <c r="E39" s="30"/>
      <c r="F39" s="31">
        <v>0</v>
      </c>
      <c r="G39" s="32">
        <f t="shared" si="7"/>
        <v>0</v>
      </c>
      <c r="H39" s="31">
        <v>0</v>
      </c>
      <c r="I39" s="32">
        <f t="shared" si="8"/>
        <v>0</v>
      </c>
      <c r="J39" s="32">
        <f t="shared" si="9"/>
        <v>0</v>
      </c>
      <c r="K39" s="32">
        <f t="shared" si="10"/>
        <v>0</v>
      </c>
      <c r="L39" s="32">
        <f t="shared" si="11"/>
        <v>0</v>
      </c>
      <c r="M39" s="32">
        <f t="shared" si="12"/>
        <v>0</v>
      </c>
      <c r="N39" s="33">
        <f t="shared" si="13"/>
        <v>0</v>
      </c>
    </row>
    <row r="40" spans="1:14" s="34" customFormat="1" ht="14.5" x14ac:dyDescent="0.35">
      <c r="A40" s="28">
        <v>21</v>
      </c>
      <c r="B40" s="29" t="s">
        <v>60</v>
      </c>
      <c r="C40" s="35">
        <v>1</v>
      </c>
      <c r="D40" s="28" t="s">
        <v>36</v>
      </c>
      <c r="E40" s="30"/>
      <c r="F40" s="31">
        <v>0</v>
      </c>
      <c r="G40" s="32">
        <f t="shared" si="7"/>
        <v>0</v>
      </c>
      <c r="H40" s="31">
        <v>0</v>
      </c>
      <c r="I40" s="32">
        <f t="shared" si="8"/>
        <v>0</v>
      </c>
      <c r="J40" s="32">
        <f t="shared" si="9"/>
        <v>0</v>
      </c>
      <c r="K40" s="32">
        <f t="shared" si="10"/>
        <v>0</v>
      </c>
      <c r="L40" s="32">
        <f t="shared" si="11"/>
        <v>0</v>
      </c>
      <c r="M40" s="32">
        <f t="shared" si="12"/>
        <v>0</v>
      </c>
      <c r="N40" s="33">
        <f t="shared" si="13"/>
        <v>0</v>
      </c>
    </row>
    <row r="41" spans="1:14" s="34" customFormat="1" ht="14.5" x14ac:dyDescent="0.35">
      <c r="A41" s="28">
        <v>22</v>
      </c>
      <c r="B41" s="29" t="s">
        <v>61</v>
      </c>
      <c r="C41" s="35">
        <v>1</v>
      </c>
      <c r="D41" s="28" t="s">
        <v>36</v>
      </c>
      <c r="E41" s="30"/>
      <c r="F41" s="31">
        <v>0</v>
      </c>
      <c r="G41" s="32">
        <f t="shared" si="7"/>
        <v>0</v>
      </c>
      <c r="H41" s="31">
        <v>0</v>
      </c>
      <c r="I41" s="32">
        <f t="shared" si="8"/>
        <v>0</v>
      </c>
      <c r="J41" s="32">
        <f t="shared" si="9"/>
        <v>0</v>
      </c>
      <c r="K41" s="32">
        <f t="shared" si="10"/>
        <v>0</v>
      </c>
      <c r="L41" s="32">
        <f t="shared" si="11"/>
        <v>0</v>
      </c>
      <c r="M41" s="32">
        <f t="shared" si="12"/>
        <v>0</v>
      </c>
      <c r="N41" s="33">
        <f t="shared" si="13"/>
        <v>0</v>
      </c>
    </row>
    <row r="42" spans="1:14" s="34" customFormat="1" ht="14.5" x14ac:dyDescent="0.35">
      <c r="A42" s="28">
        <v>23</v>
      </c>
      <c r="B42" s="29" t="s">
        <v>62</v>
      </c>
      <c r="C42" s="35">
        <v>3</v>
      </c>
      <c r="D42" s="28" t="s">
        <v>36</v>
      </c>
      <c r="E42" s="30"/>
      <c r="F42" s="31">
        <v>0</v>
      </c>
      <c r="G42" s="32">
        <f t="shared" si="7"/>
        <v>0</v>
      </c>
      <c r="H42" s="31">
        <v>0</v>
      </c>
      <c r="I42" s="32">
        <f t="shared" si="8"/>
        <v>0</v>
      </c>
      <c r="J42" s="32">
        <f t="shared" si="9"/>
        <v>0</v>
      </c>
      <c r="K42" s="32">
        <f t="shared" si="10"/>
        <v>0</v>
      </c>
      <c r="L42" s="32">
        <f t="shared" si="11"/>
        <v>0</v>
      </c>
      <c r="M42" s="32">
        <f t="shared" si="12"/>
        <v>0</v>
      </c>
      <c r="N42" s="33">
        <f t="shared" si="13"/>
        <v>0</v>
      </c>
    </row>
    <row r="43" spans="1:14" s="34" customFormat="1" ht="14.5" x14ac:dyDescent="0.35">
      <c r="A43" s="28">
        <v>24</v>
      </c>
      <c r="B43" s="29" t="s">
        <v>63</v>
      </c>
      <c r="C43" s="35">
        <v>3</v>
      </c>
      <c r="D43" s="28" t="s">
        <v>36</v>
      </c>
      <c r="E43" s="30"/>
      <c r="F43" s="31">
        <v>0</v>
      </c>
      <c r="G43" s="32">
        <f t="shared" si="7"/>
        <v>0</v>
      </c>
      <c r="H43" s="31">
        <v>0</v>
      </c>
      <c r="I43" s="32">
        <f t="shared" si="8"/>
        <v>0</v>
      </c>
      <c r="J43" s="32">
        <f t="shared" si="9"/>
        <v>0</v>
      </c>
      <c r="K43" s="32">
        <f t="shared" si="10"/>
        <v>0</v>
      </c>
      <c r="L43" s="32">
        <f t="shared" si="11"/>
        <v>0</v>
      </c>
      <c r="M43" s="32">
        <f t="shared" si="12"/>
        <v>0</v>
      </c>
      <c r="N43" s="33">
        <f t="shared" si="13"/>
        <v>0</v>
      </c>
    </row>
    <row r="44" spans="1:14" s="34" customFormat="1" ht="14.5" x14ac:dyDescent="0.35">
      <c r="A44" s="28">
        <v>25</v>
      </c>
      <c r="B44" s="29" t="s">
        <v>64</v>
      </c>
      <c r="C44" s="35">
        <v>3</v>
      </c>
      <c r="D44" s="28" t="s">
        <v>36</v>
      </c>
      <c r="E44" s="30"/>
      <c r="F44" s="31">
        <v>0</v>
      </c>
      <c r="G44" s="32">
        <f t="shared" si="7"/>
        <v>0</v>
      </c>
      <c r="H44" s="31">
        <v>0</v>
      </c>
      <c r="I44" s="32">
        <f t="shared" si="8"/>
        <v>0</v>
      </c>
      <c r="J44" s="32">
        <f t="shared" si="9"/>
        <v>0</v>
      </c>
      <c r="K44" s="32">
        <f t="shared" si="10"/>
        <v>0</v>
      </c>
      <c r="L44" s="32">
        <f t="shared" si="11"/>
        <v>0</v>
      </c>
      <c r="M44" s="32">
        <f t="shared" si="12"/>
        <v>0</v>
      </c>
      <c r="N44" s="33">
        <f t="shared" si="13"/>
        <v>0</v>
      </c>
    </row>
    <row r="45" spans="1:14" s="34" customFormat="1" ht="14.5" x14ac:dyDescent="0.35">
      <c r="A45" s="28">
        <v>26</v>
      </c>
      <c r="B45" s="29" t="s">
        <v>65</v>
      </c>
      <c r="C45" s="35">
        <v>3</v>
      </c>
      <c r="D45" s="28" t="s">
        <v>36</v>
      </c>
      <c r="E45" s="30"/>
      <c r="F45" s="31">
        <v>0</v>
      </c>
      <c r="G45" s="32">
        <f t="shared" si="7"/>
        <v>0</v>
      </c>
      <c r="H45" s="31">
        <v>0</v>
      </c>
      <c r="I45" s="32">
        <f t="shared" si="8"/>
        <v>0</v>
      </c>
      <c r="J45" s="32">
        <f t="shared" si="9"/>
        <v>0</v>
      </c>
      <c r="K45" s="32">
        <f t="shared" si="10"/>
        <v>0</v>
      </c>
      <c r="L45" s="32">
        <f t="shared" si="11"/>
        <v>0</v>
      </c>
      <c r="M45" s="32">
        <f t="shared" si="12"/>
        <v>0</v>
      </c>
      <c r="N45" s="33">
        <f t="shared" si="13"/>
        <v>0</v>
      </c>
    </row>
    <row r="46" spans="1:14" s="34" customFormat="1" ht="14.5" x14ac:dyDescent="0.35">
      <c r="A46" s="28">
        <v>27</v>
      </c>
      <c r="B46" s="29" t="s">
        <v>66</v>
      </c>
      <c r="C46" s="35">
        <v>3</v>
      </c>
      <c r="D46" s="28" t="s">
        <v>36</v>
      </c>
      <c r="E46" s="30"/>
      <c r="F46" s="31">
        <v>0</v>
      </c>
      <c r="G46" s="32">
        <f t="shared" si="7"/>
        <v>0</v>
      </c>
      <c r="H46" s="31">
        <v>0</v>
      </c>
      <c r="I46" s="32">
        <f t="shared" si="8"/>
        <v>0</v>
      </c>
      <c r="J46" s="32">
        <f t="shared" si="9"/>
        <v>0</v>
      </c>
      <c r="K46" s="32">
        <f t="shared" si="10"/>
        <v>0</v>
      </c>
      <c r="L46" s="32">
        <f t="shared" si="11"/>
        <v>0</v>
      </c>
      <c r="M46" s="32">
        <f t="shared" si="12"/>
        <v>0</v>
      </c>
      <c r="N46" s="33">
        <f t="shared" si="13"/>
        <v>0</v>
      </c>
    </row>
    <row r="47" spans="1:14" s="34" customFormat="1" ht="14.5" x14ac:dyDescent="0.35">
      <c r="A47" s="28">
        <v>28</v>
      </c>
      <c r="B47" s="29" t="s">
        <v>67</v>
      </c>
      <c r="C47" s="35">
        <v>3</v>
      </c>
      <c r="D47" s="28" t="s">
        <v>36</v>
      </c>
      <c r="E47" s="30"/>
      <c r="F47" s="31">
        <v>0</v>
      </c>
      <c r="G47" s="32">
        <f t="shared" si="7"/>
        <v>0</v>
      </c>
      <c r="H47" s="31">
        <v>0</v>
      </c>
      <c r="I47" s="32">
        <f t="shared" si="8"/>
        <v>0</v>
      </c>
      <c r="J47" s="32">
        <f t="shared" si="9"/>
        <v>0</v>
      </c>
      <c r="K47" s="32">
        <f t="shared" si="10"/>
        <v>0</v>
      </c>
      <c r="L47" s="32">
        <f t="shared" si="11"/>
        <v>0</v>
      </c>
      <c r="M47" s="32">
        <f t="shared" si="12"/>
        <v>0</v>
      </c>
      <c r="N47" s="33">
        <f t="shared" si="13"/>
        <v>0</v>
      </c>
    </row>
    <row r="48" spans="1:14" s="34" customFormat="1" ht="14.5" x14ac:dyDescent="0.35">
      <c r="A48" s="28">
        <v>29</v>
      </c>
      <c r="B48" s="29" t="s">
        <v>68</v>
      </c>
      <c r="C48" s="35">
        <v>5</v>
      </c>
      <c r="D48" s="28" t="s">
        <v>36</v>
      </c>
      <c r="E48" s="30"/>
      <c r="F48" s="31">
        <v>0</v>
      </c>
      <c r="G48" s="32">
        <f t="shared" si="7"/>
        <v>0</v>
      </c>
      <c r="H48" s="31">
        <v>0</v>
      </c>
      <c r="I48" s="32">
        <f t="shared" si="8"/>
        <v>0</v>
      </c>
      <c r="J48" s="32">
        <f t="shared" si="9"/>
        <v>0</v>
      </c>
      <c r="K48" s="32">
        <f t="shared" si="10"/>
        <v>0</v>
      </c>
      <c r="L48" s="32">
        <f t="shared" si="11"/>
        <v>0</v>
      </c>
      <c r="M48" s="32">
        <f t="shared" si="12"/>
        <v>0</v>
      </c>
      <c r="N48" s="33">
        <f t="shared" si="13"/>
        <v>0</v>
      </c>
    </row>
    <row r="49" spans="1:14" s="34" customFormat="1" ht="14.5" x14ac:dyDescent="0.35">
      <c r="A49" s="28">
        <v>30</v>
      </c>
      <c r="B49" s="29" t="s">
        <v>69</v>
      </c>
      <c r="C49" s="35">
        <v>5</v>
      </c>
      <c r="D49" s="28" t="s">
        <v>36</v>
      </c>
      <c r="E49" s="30"/>
      <c r="F49" s="31">
        <v>0</v>
      </c>
      <c r="G49" s="32">
        <f t="shared" si="7"/>
        <v>0</v>
      </c>
      <c r="H49" s="31">
        <v>0</v>
      </c>
      <c r="I49" s="32">
        <f t="shared" si="8"/>
        <v>0</v>
      </c>
      <c r="J49" s="32">
        <f t="shared" si="9"/>
        <v>0</v>
      </c>
      <c r="K49" s="32">
        <f t="shared" si="10"/>
        <v>0</v>
      </c>
      <c r="L49" s="32">
        <f t="shared" si="11"/>
        <v>0</v>
      </c>
      <c r="M49" s="32">
        <f t="shared" si="12"/>
        <v>0</v>
      </c>
      <c r="N49" s="33">
        <f t="shared" si="13"/>
        <v>0</v>
      </c>
    </row>
    <row r="50" spans="1:14" s="34" customFormat="1" ht="27" x14ac:dyDescent="0.35">
      <c r="A50" s="28">
        <v>31</v>
      </c>
      <c r="B50" s="29" t="s">
        <v>70</v>
      </c>
      <c r="C50" s="35">
        <v>3</v>
      </c>
      <c r="D50" s="28" t="s">
        <v>36</v>
      </c>
      <c r="E50" s="30"/>
      <c r="F50" s="31">
        <v>0</v>
      </c>
      <c r="G50" s="32">
        <f t="shared" si="7"/>
        <v>0</v>
      </c>
      <c r="H50" s="31">
        <v>0</v>
      </c>
      <c r="I50" s="32">
        <f t="shared" si="8"/>
        <v>0</v>
      </c>
      <c r="J50" s="32">
        <f t="shared" si="9"/>
        <v>0</v>
      </c>
      <c r="K50" s="32">
        <f t="shared" si="10"/>
        <v>0</v>
      </c>
      <c r="L50" s="32">
        <f t="shared" si="11"/>
        <v>0</v>
      </c>
      <c r="M50" s="32">
        <f t="shared" si="12"/>
        <v>0</v>
      </c>
      <c r="N50" s="33">
        <f t="shared" si="13"/>
        <v>0</v>
      </c>
    </row>
    <row r="51" spans="1:14" s="34" customFormat="1" ht="14.5" x14ac:dyDescent="0.35">
      <c r="A51" s="28">
        <v>32</v>
      </c>
      <c r="B51" s="29" t="s">
        <v>71</v>
      </c>
      <c r="C51" s="35">
        <v>2</v>
      </c>
      <c r="D51" s="28" t="s">
        <v>36</v>
      </c>
      <c r="E51" s="30"/>
      <c r="F51" s="31">
        <v>0</v>
      </c>
      <c r="G51" s="32">
        <f t="shared" si="7"/>
        <v>0</v>
      </c>
      <c r="H51" s="31">
        <v>0</v>
      </c>
      <c r="I51" s="32">
        <f t="shared" si="8"/>
        <v>0</v>
      </c>
      <c r="J51" s="32">
        <f t="shared" si="9"/>
        <v>0</v>
      </c>
      <c r="K51" s="32">
        <f t="shared" si="10"/>
        <v>0</v>
      </c>
      <c r="L51" s="32">
        <f t="shared" si="11"/>
        <v>0</v>
      </c>
      <c r="M51" s="32">
        <f t="shared" si="12"/>
        <v>0</v>
      </c>
      <c r="N51" s="33">
        <f t="shared" si="13"/>
        <v>0</v>
      </c>
    </row>
    <row r="52" spans="1:14" s="34" customFormat="1" ht="14.5" x14ac:dyDescent="0.35">
      <c r="A52" s="28">
        <v>33</v>
      </c>
      <c r="B52" s="29" t="s">
        <v>72</v>
      </c>
      <c r="C52" s="35">
        <v>2</v>
      </c>
      <c r="D52" s="28" t="s">
        <v>36</v>
      </c>
      <c r="E52" s="30"/>
      <c r="F52" s="31">
        <v>0</v>
      </c>
      <c r="G52" s="32">
        <f t="shared" si="7"/>
        <v>0</v>
      </c>
      <c r="H52" s="31">
        <v>0</v>
      </c>
      <c r="I52" s="32">
        <f t="shared" si="8"/>
        <v>0</v>
      </c>
      <c r="J52" s="32">
        <f t="shared" si="9"/>
        <v>0</v>
      </c>
      <c r="K52" s="32">
        <f t="shared" si="10"/>
        <v>0</v>
      </c>
      <c r="L52" s="32">
        <f t="shared" si="11"/>
        <v>0</v>
      </c>
      <c r="M52" s="32">
        <f t="shared" si="12"/>
        <v>0</v>
      </c>
      <c r="N52" s="33">
        <f t="shared" si="13"/>
        <v>0</v>
      </c>
    </row>
    <row r="53" spans="1:14" s="34" customFormat="1" ht="14.5" x14ac:dyDescent="0.35">
      <c r="A53" s="28">
        <v>34</v>
      </c>
      <c r="B53" s="29" t="s">
        <v>73</v>
      </c>
      <c r="C53" s="35">
        <v>1</v>
      </c>
      <c r="D53" s="28" t="s">
        <v>36</v>
      </c>
      <c r="E53" s="30"/>
      <c r="F53" s="31">
        <v>0</v>
      </c>
      <c r="G53" s="32">
        <f t="shared" si="7"/>
        <v>0</v>
      </c>
      <c r="H53" s="31">
        <v>0</v>
      </c>
      <c r="I53" s="32">
        <f t="shared" si="8"/>
        <v>0</v>
      </c>
      <c r="J53" s="32">
        <f t="shared" si="9"/>
        <v>0</v>
      </c>
      <c r="K53" s="32">
        <f t="shared" si="10"/>
        <v>0</v>
      </c>
      <c r="L53" s="32">
        <f t="shared" si="11"/>
        <v>0</v>
      </c>
      <c r="M53" s="32">
        <f t="shared" si="12"/>
        <v>0</v>
      </c>
      <c r="N53" s="33">
        <f t="shared" si="13"/>
        <v>0</v>
      </c>
    </row>
    <row r="54" spans="1:14" s="34" customFormat="1" ht="14.5" x14ac:dyDescent="0.35">
      <c r="A54" s="28">
        <v>35</v>
      </c>
      <c r="B54" s="29" t="s">
        <v>74</v>
      </c>
      <c r="C54" s="35">
        <v>2</v>
      </c>
      <c r="D54" s="28" t="s">
        <v>36</v>
      </c>
      <c r="E54" s="30"/>
      <c r="F54" s="31">
        <v>0</v>
      </c>
      <c r="G54" s="32">
        <f t="shared" si="7"/>
        <v>0</v>
      </c>
      <c r="H54" s="31">
        <v>0</v>
      </c>
      <c r="I54" s="32">
        <f t="shared" si="8"/>
        <v>0</v>
      </c>
      <c r="J54" s="32">
        <f t="shared" si="9"/>
        <v>0</v>
      </c>
      <c r="K54" s="32">
        <f t="shared" si="10"/>
        <v>0</v>
      </c>
      <c r="L54" s="32">
        <f t="shared" si="11"/>
        <v>0</v>
      </c>
      <c r="M54" s="32">
        <f t="shared" si="12"/>
        <v>0</v>
      </c>
      <c r="N54" s="33">
        <f t="shared" si="13"/>
        <v>0</v>
      </c>
    </row>
    <row r="55" spans="1:14" s="34" customFormat="1" ht="14.5" x14ac:dyDescent="0.35">
      <c r="A55" s="28">
        <v>36</v>
      </c>
      <c r="B55" s="29" t="s">
        <v>75</v>
      </c>
      <c r="C55" s="35">
        <v>1</v>
      </c>
      <c r="D55" s="28" t="s">
        <v>36</v>
      </c>
      <c r="E55" s="30"/>
      <c r="F55" s="31">
        <v>0</v>
      </c>
      <c r="G55" s="32">
        <f t="shared" si="7"/>
        <v>0</v>
      </c>
      <c r="H55" s="31">
        <v>0</v>
      </c>
      <c r="I55" s="32">
        <f t="shared" si="8"/>
        <v>0</v>
      </c>
      <c r="J55" s="32">
        <f t="shared" si="9"/>
        <v>0</v>
      </c>
      <c r="K55" s="32">
        <f t="shared" si="10"/>
        <v>0</v>
      </c>
      <c r="L55" s="32">
        <f t="shared" si="11"/>
        <v>0</v>
      </c>
      <c r="M55" s="32">
        <f t="shared" si="12"/>
        <v>0</v>
      </c>
      <c r="N55" s="33">
        <f t="shared" si="13"/>
        <v>0</v>
      </c>
    </row>
    <row r="56" spans="1:14" s="34" customFormat="1" ht="14.5" x14ac:dyDescent="0.35">
      <c r="A56" s="28">
        <v>37</v>
      </c>
      <c r="B56" s="29" t="s">
        <v>76</v>
      </c>
      <c r="C56" s="35">
        <v>2</v>
      </c>
      <c r="D56" s="28" t="s">
        <v>36</v>
      </c>
      <c r="E56" s="30"/>
      <c r="F56" s="31">
        <v>0</v>
      </c>
      <c r="G56" s="32">
        <f t="shared" si="7"/>
        <v>0</v>
      </c>
      <c r="H56" s="31">
        <v>0</v>
      </c>
      <c r="I56" s="32">
        <f t="shared" si="8"/>
        <v>0</v>
      </c>
      <c r="J56" s="32">
        <f t="shared" si="9"/>
        <v>0</v>
      </c>
      <c r="K56" s="32">
        <f t="shared" si="10"/>
        <v>0</v>
      </c>
      <c r="L56" s="32">
        <f t="shared" si="11"/>
        <v>0</v>
      </c>
      <c r="M56" s="32">
        <f t="shared" si="12"/>
        <v>0</v>
      </c>
      <c r="N56" s="33">
        <f t="shared" si="13"/>
        <v>0</v>
      </c>
    </row>
    <row r="57" spans="1:14" s="34" customFormat="1" ht="14.5" x14ac:dyDescent="0.35">
      <c r="A57" s="28">
        <v>38</v>
      </c>
      <c r="B57" s="29" t="s">
        <v>77</v>
      </c>
      <c r="C57" s="35">
        <v>2</v>
      </c>
      <c r="D57" s="28" t="s">
        <v>36</v>
      </c>
      <c r="E57" s="30"/>
      <c r="F57" s="31">
        <v>0</v>
      </c>
      <c r="G57" s="32">
        <f t="shared" si="7"/>
        <v>0</v>
      </c>
      <c r="H57" s="31">
        <v>0</v>
      </c>
      <c r="I57" s="32">
        <f t="shared" si="8"/>
        <v>0</v>
      </c>
      <c r="J57" s="32">
        <f t="shared" si="9"/>
        <v>0</v>
      </c>
      <c r="K57" s="32">
        <f t="shared" si="10"/>
        <v>0</v>
      </c>
      <c r="L57" s="32">
        <f t="shared" si="11"/>
        <v>0</v>
      </c>
      <c r="M57" s="32">
        <f t="shared" si="12"/>
        <v>0</v>
      </c>
      <c r="N57" s="33">
        <f t="shared" si="13"/>
        <v>0</v>
      </c>
    </row>
    <row r="58" spans="1:14" s="34" customFormat="1" ht="14.5" x14ac:dyDescent="0.35">
      <c r="A58" s="28">
        <v>39</v>
      </c>
      <c r="B58" s="29" t="s">
        <v>78</v>
      </c>
      <c r="C58" s="35">
        <v>50</v>
      </c>
      <c r="D58" s="28" t="s">
        <v>36</v>
      </c>
      <c r="E58" s="30"/>
      <c r="F58" s="31">
        <v>0</v>
      </c>
      <c r="G58" s="32">
        <f t="shared" si="7"/>
        <v>0</v>
      </c>
      <c r="H58" s="31">
        <v>0</v>
      </c>
      <c r="I58" s="32">
        <f t="shared" si="8"/>
        <v>0</v>
      </c>
      <c r="J58" s="32">
        <f t="shared" si="9"/>
        <v>0</v>
      </c>
      <c r="K58" s="32">
        <f t="shared" si="10"/>
        <v>0</v>
      </c>
      <c r="L58" s="32">
        <f t="shared" si="11"/>
        <v>0</v>
      </c>
      <c r="M58" s="32">
        <f t="shared" si="12"/>
        <v>0</v>
      </c>
      <c r="N58" s="33">
        <f t="shared" si="13"/>
        <v>0</v>
      </c>
    </row>
    <row r="59" spans="1:14" s="34" customFormat="1" ht="14.5" x14ac:dyDescent="0.35">
      <c r="A59" s="28">
        <v>40</v>
      </c>
      <c r="B59" s="29" t="s">
        <v>79</v>
      </c>
      <c r="C59" s="35">
        <v>50</v>
      </c>
      <c r="D59" s="28" t="s">
        <v>36</v>
      </c>
      <c r="E59" s="30"/>
      <c r="F59" s="31">
        <v>0</v>
      </c>
      <c r="G59" s="32">
        <f t="shared" si="7"/>
        <v>0</v>
      </c>
      <c r="H59" s="31">
        <v>0</v>
      </c>
      <c r="I59" s="32">
        <f t="shared" si="8"/>
        <v>0</v>
      </c>
      <c r="J59" s="32">
        <f t="shared" si="9"/>
        <v>0</v>
      </c>
      <c r="K59" s="32">
        <f t="shared" si="10"/>
        <v>0</v>
      </c>
      <c r="L59" s="32">
        <f t="shared" si="11"/>
        <v>0</v>
      </c>
      <c r="M59" s="32">
        <f t="shared" si="12"/>
        <v>0</v>
      </c>
      <c r="N59" s="33">
        <f t="shared" si="13"/>
        <v>0</v>
      </c>
    </row>
    <row r="60" spans="1:14" s="34" customFormat="1" ht="27" x14ac:dyDescent="0.35">
      <c r="A60" s="28">
        <v>41</v>
      </c>
      <c r="B60" s="29" t="s">
        <v>80</v>
      </c>
      <c r="C60" s="35">
        <v>5</v>
      </c>
      <c r="D60" s="28" t="s">
        <v>36</v>
      </c>
      <c r="E60" s="30"/>
      <c r="F60" s="31">
        <v>0</v>
      </c>
      <c r="G60" s="32">
        <f t="shared" si="7"/>
        <v>0</v>
      </c>
      <c r="H60" s="31">
        <v>0</v>
      </c>
      <c r="I60" s="32">
        <f t="shared" si="8"/>
        <v>0</v>
      </c>
      <c r="J60" s="32">
        <f t="shared" si="9"/>
        <v>0</v>
      </c>
      <c r="K60" s="32">
        <f t="shared" si="10"/>
        <v>0</v>
      </c>
      <c r="L60" s="32">
        <f t="shared" si="11"/>
        <v>0</v>
      </c>
      <c r="M60" s="32">
        <f t="shared" si="12"/>
        <v>0</v>
      </c>
      <c r="N60" s="33">
        <f t="shared" si="13"/>
        <v>0</v>
      </c>
    </row>
    <row r="61" spans="1:14" s="34" customFormat="1" ht="27" x14ac:dyDescent="0.35">
      <c r="A61" s="28">
        <v>42</v>
      </c>
      <c r="B61" s="29" t="s">
        <v>81</v>
      </c>
      <c r="C61" s="35">
        <v>5</v>
      </c>
      <c r="D61" s="28" t="s">
        <v>36</v>
      </c>
      <c r="E61" s="30"/>
      <c r="F61" s="31">
        <v>0</v>
      </c>
      <c r="G61" s="32">
        <f t="shared" si="7"/>
        <v>0</v>
      </c>
      <c r="H61" s="31">
        <v>0</v>
      </c>
      <c r="I61" s="32">
        <f t="shared" si="8"/>
        <v>0</v>
      </c>
      <c r="J61" s="32">
        <f t="shared" si="9"/>
        <v>0</v>
      </c>
      <c r="K61" s="32">
        <f t="shared" si="10"/>
        <v>0</v>
      </c>
      <c r="L61" s="32">
        <f t="shared" si="11"/>
        <v>0</v>
      </c>
      <c r="M61" s="32">
        <f t="shared" si="12"/>
        <v>0</v>
      </c>
      <c r="N61" s="33">
        <f t="shared" si="13"/>
        <v>0</v>
      </c>
    </row>
    <row r="62" spans="1:14" s="34" customFormat="1" ht="27" x14ac:dyDescent="0.35">
      <c r="A62" s="28">
        <v>43</v>
      </c>
      <c r="B62" s="29" t="s">
        <v>82</v>
      </c>
      <c r="C62" s="35">
        <v>5</v>
      </c>
      <c r="D62" s="28" t="s">
        <v>36</v>
      </c>
      <c r="E62" s="30"/>
      <c r="F62" s="31">
        <v>0</v>
      </c>
      <c r="G62" s="32">
        <f t="shared" si="7"/>
        <v>0</v>
      </c>
      <c r="H62" s="31">
        <v>0</v>
      </c>
      <c r="I62" s="32">
        <f t="shared" si="8"/>
        <v>0</v>
      </c>
      <c r="J62" s="32">
        <f t="shared" si="9"/>
        <v>0</v>
      </c>
      <c r="K62" s="32">
        <f t="shared" si="10"/>
        <v>0</v>
      </c>
      <c r="L62" s="32">
        <f t="shared" si="11"/>
        <v>0</v>
      </c>
      <c r="M62" s="32">
        <f t="shared" si="12"/>
        <v>0</v>
      </c>
      <c r="N62" s="33">
        <f t="shared" si="13"/>
        <v>0</v>
      </c>
    </row>
    <row r="63" spans="1:14" s="34" customFormat="1" ht="27" x14ac:dyDescent="0.35">
      <c r="A63" s="28">
        <v>44</v>
      </c>
      <c r="B63" s="29" t="s">
        <v>83</v>
      </c>
      <c r="C63" s="35">
        <v>5</v>
      </c>
      <c r="D63" s="28" t="s">
        <v>36</v>
      </c>
      <c r="E63" s="30"/>
      <c r="F63" s="31">
        <v>0</v>
      </c>
      <c r="G63" s="32">
        <f t="shared" si="7"/>
        <v>0</v>
      </c>
      <c r="H63" s="31">
        <v>0</v>
      </c>
      <c r="I63" s="32">
        <f t="shared" si="8"/>
        <v>0</v>
      </c>
      <c r="J63" s="32">
        <f t="shared" si="9"/>
        <v>0</v>
      </c>
      <c r="K63" s="32">
        <f t="shared" si="10"/>
        <v>0</v>
      </c>
      <c r="L63" s="32">
        <f t="shared" si="11"/>
        <v>0</v>
      </c>
      <c r="M63" s="32">
        <f t="shared" si="12"/>
        <v>0</v>
      </c>
      <c r="N63" s="33">
        <f t="shared" si="13"/>
        <v>0</v>
      </c>
    </row>
    <row r="64" spans="1:14" s="34" customFormat="1" ht="27" x14ac:dyDescent="0.35">
      <c r="A64" s="28">
        <v>45</v>
      </c>
      <c r="B64" s="29" t="s">
        <v>84</v>
      </c>
      <c r="C64" s="35">
        <v>5</v>
      </c>
      <c r="D64" s="28" t="s">
        <v>36</v>
      </c>
      <c r="E64" s="30"/>
      <c r="F64" s="31">
        <v>0</v>
      </c>
      <c r="G64" s="32">
        <f t="shared" si="7"/>
        <v>0</v>
      </c>
      <c r="H64" s="31">
        <v>0</v>
      </c>
      <c r="I64" s="32">
        <f t="shared" si="8"/>
        <v>0</v>
      </c>
      <c r="J64" s="32">
        <f t="shared" si="9"/>
        <v>0</v>
      </c>
      <c r="K64" s="32">
        <f t="shared" si="10"/>
        <v>0</v>
      </c>
      <c r="L64" s="32">
        <f t="shared" si="11"/>
        <v>0</v>
      </c>
      <c r="M64" s="32">
        <f t="shared" si="12"/>
        <v>0</v>
      </c>
      <c r="N64" s="33">
        <f t="shared" si="13"/>
        <v>0</v>
      </c>
    </row>
    <row r="65" spans="1:14" s="34" customFormat="1" ht="14.5" x14ac:dyDescent="0.35">
      <c r="A65" s="28">
        <v>46</v>
      </c>
      <c r="B65" s="29" t="s">
        <v>85</v>
      </c>
      <c r="C65" s="35">
        <v>5</v>
      </c>
      <c r="D65" s="28" t="s">
        <v>36</v>
      </c>
      <c r="E65" s="30"/>
      <c r="F65" s="31">
        <v>0</v>
      </c>
      <c r="G65" s="32">
        <f t="shared" si="7"/>
        <v>0</v>
      </c>
      <c r="H65" s="31">
        <v>0</v>
      </c>
      <c r="I65" s="32">
        <f t="shared" si="8"/>
        <v>0</v>
      </c>
      <c r="J65" s="32">
        <f t="shared" si="9"/>
        <v>0</v>
      </c>
      <c r="K65" s="32">
        <f t="shared" si="10"/>
        <v>0</v>
      </c>
      <c r="L65" s="32">
        <f t="shared" si="11"/>
        <v>0</v>
      </c>
      <c r="M65" s="32">
        <f t="shared" si="12"/>
        <v>0</v>
      </c>
      <c r="N65" s="33">
        <f t="shared" si="13"/>
        <v>0</v>
      </c>
    </row>
    <row r="66" spans="1:14" s="34" customFormat="1" ht="27" x14ac:dyDescent="0.35">
      <c r="A66" s="28">
        <v>47</v>
      </c>
      <c r="B66" s="29" t="s">
        <v>86</v>
      </c>
      <c r="C66" s="35">
        <v>5</v>
      </c>
      <c r="D66" s="28" t="s">
        <v>36</v>
      </c>
      <c r="E66" s="30"/>
      <c r="F66" s="31">
        <v>0</v>
      </c>
      <c r="G66" s="32">
        <f t="shared" si="7"/>
        <v>0</v>
      </c>
      <c r="H66" s="31">
        <v>0</v>
      </c>
      <c r="I66" s="32">
        <f t="shared" si="8"/>
        <v>0</v>
      </c>
      <c r="J66" s="32">
        <f t="shared" si="9"/>
        <v>0</v>
      </c>
      <c r="K66" s="32">
        <f t="shared" si="10"/>
        <v>0</v>
      </c>
      <c r="L66" s="32">
        <f t="shared" si="11"/>
        <v>0</v>
      </c>
      <c r="M66" s="32">
        <f t="shared" si="12"/>
        <v>0</v>
      </c>
      <c r="N66" s="33">
        <f t="shared" si="13"/>
        <v>0</v>
      </c>
    </row>
    <row r="67" spans="1:14" s="34" customFormat="1" ht="14.5" x14ac:dyDescent="0.35">
      <c r="A67" s="28">
        <v>48</v>
      </c>
      <c r="B67" s="29" t="s">
        <v>87</v>
      </c>
      <c r="C67" s="35">
        <v>10</v>
      </c>
      <c r="D67" s="28" t="s">
        <v>36</v>
      </c>
      <c r="E67" s="30"/>
      <c r="F67" s="31">
        <v>0</v>
      </c>
      <c r="G67" s="32">
        <f t="shared" si="7"/>
        <v>0</v>
      </c>
      <c r="H67" s="31">
        <v>0</v>
      </c>
      <c r="I67" s="32">
        <f t="shared" si="8"/>
        <v>0</v>
      </c>
      <c r="J67" s="32">
        <f t="shared" si="9"/>
        <v>0</v>
      </c>
      <c r="K67" s="32">
        <f t="shared" si="10"/>
        <v>0</v>
      </c>
      <c r="L67" s="32">
        <f t="shared" si="11"/>
        <v>0</v>
      </c>
      <c r="M67" s="32">
        <f t="shared" si="12"/>
        <v>0</v>
      </c>
      <c r="N67" s="33">
        <f t="shared" si="13"/>
        <v>0</v>
      </c>
    </row>
    <row r="68" spans="1:14" s="34" customFormat="1" ht="14.5" x14ac:dyDescent="0.35">
      <c r="A68" s="28">
        <v>49</v>
      </c>
      <c r="B68" s="29" t="s">
        <v>88</v>
      </c>
      <c r="C68" s="35">
        <v>10</v>
      </c>
      <c r="D68" s="28" t="s">
        <v>36</v>
      </c>
      <c r="E68" s="30"/>
      <c r="F68" s="31">
        <v>0</v>
      </c>
      <c r="G68" s="32">
        <f t="shared" si="7"/>
        <v>0</v>
      </c>
      <c r="H68" s="31">
        <v>0</v>
      </c>
      <c r="I68" s="32">
        <f t="shared" si="8"/>
        <v>0</v>
      </c>
      <c r="J68" s="32">
        <f t="shared" si="9"/>
        <v>0</v>
      </c>
      <c r="K68" s="32">
        <f t="shared" si="10"/>
        <v>0</v>
      </c>
      <c r="L68" s="32">
        <f t="shared" si="11"/>
        <v>0</v>
      </c>
      <c r="M68" s="32">
        <f t="shared" si="12"/>
        <v>0</v>
      </c>
      <c r="N68" s="33">
        <f t="shared" si="13"/>
        <v>0</v>
      </c>
    </row>
    <row r="69" spans="1:14" s="34" customFormat="1" ht="14.5" x14ac:dyDescent="0.35">
      <c r="A69" s="28">
        <v>50</v>
      </c>
      <c r="B69" s="29" t="s">
        <v>89</v>
      </c>
      <c r="C69" s="35">
        <v>10</v>
      </c>
      <c r="D69" s="28" t="s">
        <v>36</v>
      </c>
      <c r="E69" s="30"/>
      <c r="F69" s="31">
        <v>0</v>
      </c>
      <c r="G69" s="32">
        <f t="shared" si="7"/>
        <v>0</v>
      </c>
      <c r="H69" s="31">
        <v>0</v>
      </c>
      <c r="I69" s="32">
        <f t="shared" si="8"/>
        <v>0</v>
      </c>
      <c r="J69" s="32">
        <f t="shared" si="9"/>
        <v>0</v>
      </c>
      <c r="K69" s="32">
        <f t="shared" si="10"/>
        <v>0</v>
      </c>
      <c r="L69" s="32">
        <f t="shared" si="11"/>
        <v>0</v>
      </c>
      <c r="M69" s="32">
        <f t="shared" si="12"/>
        <v>0</v>
      </c>
      <c r="N69" s="33">
        <f t="shared" si="13"/>
        <v>0</v>
      </c>
    </row>
    <row r="70" spans="1:14" s="34" customFormat="1" ht="14.5" x14ac:dyDescent="0.35">
      <c r="A70" s="28">
        <v>51</v>
      </c>
      <c r="B70" s="29" t="s">
        <v>90</v>
      </c>
      <c r="C70" s="35">
        <v>6</v>
      </c>
      <c r="D70" s="28" t="s">
        <v>36</v>
      </c>
      <c r="E70" s="30"/>
      <c r="F70" s="31">
        <v>0</v>
      </c>
      <c r="G70" s="32">
        <f t="shared" si="7"/>
        <v>0</v>
      </c>
      <c r="H70" s="31">
        <v>0</v>
      </c>
      <c r="I70" s="32">
        <f t="shared" si="8"/>
        <v>0</v>
      </c>
      <c r="J70" s="32">
        <f t="shared" si="9"/>
        <v>0</v>
      </c>
      <c r="K70" s="32">
        <f t="shared" si="10"/>
        <v>0</v>
      </c>
      <c r="L70" s="32">
        <f t="shared" si="11"/>
        <v>0</v>
      </c>
      <c r="M70" s="32">
        <f t="shared" si="12"/>
        <v>0</v>
      </c>
      <c r="N70" s="33">
        <f t="shared" si="13"/>
        <v>0</v>
      </c>
    </row>
    <row r="71" spans="1:14" s="34" customFormat="1" ht="14.5" x14ac:dyDescent="0.35">
      <c r="A71" s="28">
        <v>52</v>
      </c>
      <c r="B71" s="29" t="s">
        <v>91</v>
      </c>
      <c r="C71" s="35">
        <v>8</v>
      </c>
      <c r="D71" s="28" t="s">
        <v>36</v>
      </c>
      <c r="E71" s="30"/>
      <c r="F71" s="31">
        <v>0</v>
      </c>
      <c r="G71" s="32">
        <f t="shared" si="7"/>
        <v>0</v>
      </c>
      <c r="H71" s="31">
        <v>0</v>
      </c>
      <c r="I71" s="32">
        <f t="shared" si="8"/>
        <v>0</v>
      </c>
      <c r="J71" s="32">
        <f t="shared" si="9"/>
        <v>0</v>
      </c>
      <c r="K71" s="32">
        <f t="shared" si="10"/>
        <v>0</v>
      </c>
      <c r="L71" s="32">
        <f t="shared" si="11"/>
        <v>0</v>
      </c>
      <c r="M71" s="32">
        <f t="shared" si="12"/>
        <v>0</v>
      </c>
      <c r="N71" s="33">
        <f t="shared" si="13"/>
        <v>0</v>
      </c>
    </row>
    <row r="72" spans="1:14" s="34" customFormat="1" ht="14.5" x14ac:dyDescent="0.35">
      <c r="A72" s="28">
        <v>53</v>
      </c>
      <c r="B72" s="29" t="s">
        <v>92</v>
      </c>
      <c r="C72" s="35">
        <v>5</v>
      </c>
      <c r="D72" s="28" t="s">
        <v>36</v>
      </c>
      <c r="E72" s="30"/>
      <c r="F72" s="31">
        <v>0</v>
      </c>
      <c r="G72" s="32">
        <f t="shared" si="7"/>
        <v>0</v>
      </c>
      <c r="H72" s="31">
        <v>0</v>
      </c>
      <c r="I72" s="32">
        <f t="shared" si="8"/>
        <v>0</v>
      </c>
      <c r="J72" s="32">
        <f t="shared" si="9"/>
        <v>0</v>
      </c>
      <c r="K72" s="32">
        <f t="shared" si="10"/>
        <v>0</v>
      </c>
      <c r="L72" s="32">
        <f t="shared" si="11"/>
        <v>0</v>
      </c>
      <c r="M72" s="32">
        <f t="shared" si="12"/>
        <v>0</v>
      </c>
      <c r="N72" s="33">
        <f t="shared" si="13"/>
        <v>0</v>
      </c>
    </row>
    <row r="73" spans="1:14" s="34" customFormat="1" ht="14.5" x14ac:dyDescent="0.35">
      <c r="A73" s="28">
        <v>54</v>
      </c>
      <c r="B73" s="29" t="s">
        <v>93</v>
      </c>
      <c r="C73" s="35">
        <v>5</v>
      </c>
      <c r="D73" s="28" t="s">
        <v>36</v>
      </c>
      <c r="E73" s="30"/>
      <c r="F73" s="31">
        <v>0</v>
      </c>
      <c r="G73" s="32">
        <f t="shared" si="7"/>
        <v>0</v>
      </c>
      <c r="H73" s="31">
        <v>0</v>
      </c>
      <c r="I73" s="32">
        <f t="shared" si="8"/>
        <v>0</v>
      </c>
      <c r="J73" s="32">
        <f t="shared" si="9"/>
        <v>0</v>
      </c>
      <c r="K73" s="32">
        <f t="shared" si="10"/>
        <v>0</v>
      </c>
      <c r="L73" s="32">
        <f t="shared" si="11"/>
        <v>0</v>
      </c>
      <c r="M73" s="32">
        <f t="shared" si="12"/>
        <v>0</v>
      </c>
      <c r="N73" s="33">
        <f t="shared" si="13"/>
        <v>0</v>
      </c>
    </row>
    <row r="74" spans="1:14" s="34" customFormat="1" ht="14.5" x14ac:dyDescent="0.35">
      <c r="A74" s="28">
        <v>55</v>
      </c>
      <c r="B74" s="29" t="s">
        <v>94</v>
      </c>
      <c r="C74" s="35">
        <v>5</v>
      </c>
      <c r="D74" s="28" t="s">
        <v>36</v>
      </c>
      <c r="E74" s="30"/>
      <c r="F74" s="31">
        <v>0</v>
      </c>
      <c r="G74" s="32">
        <f t="shared" si="7"/>
        <v>0</v>
      </c>
      <c r="H74" s="31">
        <v>0</v>
      </c>
      <c r="I74" s="32">
        <f t="shared" si="8"/>
        <v>0</v>
      </c>
      <c r="J74" s="32">
        <f t="shared" si="9"/>
        <v>0</v>
      </c>
      <c r="K74" s="32">
        <f t="shared" si="10"/>
        <v>0</v>
      </c>
      <c r="L74" s="32">
        <f t="shared" si="11"/>
        <v>0</v>
      </c>
      <c r="M74" s="32">
        <f t="shared" si="12"/>
        <v>0</v>
      </c>
      <c r="N74" s="33">
        <f t="shared" si="13"/>
        <v>0</v>
      </c>
    </row>
    <row r="75" spans="1:14" s="34" customFormat="1" ht="14.5" x14ac:dyDescent="0.35">
      <c r="A75" s="28">
        <v>56</v>
      </c>
      <c r="B75" s="29" t="s">
        <v>95</v>
      </c>
      <c r="C75" s="35">
        <v>6</v>
      </c>
      <c r="D75" s="28" t="s">
        <v>36</v>
      </c>
      <c r="E75" s="30"/>
      <c r="F75" s="31">
        <v>0</v>
      </c>
      <c r="G75" s="32">
        <f t="shared" si="7"/>
        <v>0</v>
      </c>
      <c r="H75" s="31">
        <v>0</v>
      </c>
      <c r="I75" s="32">
        <f t="shared" si="8"/>
        <v>0</v>
      </c>
      <c r="J75" s="32">
        <f t="shared" si="9"/>
        <v>0</v>
      </c>
      <c r="K75" s="32">
        <f t="shared" si="10"/>
        <v>0</v>
      </c>
      <c r="L75" s="32">
        <f t="shared" si="11"/>
        <v>0</v>
      </c>
      <c r="M75" s="32">
        <f t="shared" si="12"/>
        <v>0</v>
      </c>
      <c r="N75" s="33">
        <f t="shared" si="13"/>
        <v>0</v>
      </c>
    </row>
    <row r="76" spans="1:14" s="34" customFormat="1" ht="14.5" x14ac:dyDescent="0.35">
      <c r="A76" s="28">
        <v>57</v>
      </c>
      <c r="B76" s="29" t="s">
        <v>96</v>
      </c>
      <c r="C76" s="35">
        <v>6</v>
      </c>
      <c r="D76" s="28" t="s">
        <v>36</v>
      </c>
      <c r="E76" s="30"/>
      <c r="F76" s="31">
        <v>0</v>
      </c>
      <c r="G76" s="32">
        <f t="shared" si="7"/>
        <v>0</v>
      </c>
      <c r="H76" s="31">
        <v>0</v>
      </c>
      <c r="I76" s="32">
        <f t="shared" si="8"/>
        <v>0</v>
      </c>
      <c r="J76" s="32">
        <f t="shared" si="9"/>
        <v>0</v>
      </c>
      <c r="K76" s="32">
        <f t="shared" si="10"/>
        <v>0</v>
      </c>
      <c r="L76" s="32">
        <f t="shared" si="11"/>
        <v>0</v>
      </c>
      <c r="M76" s="32">
        <f t="shared" si="12"/>
        <v>0</v>
      </c>
      <c r="N76" s="33">
        <f t="shared" si="13"/>
        <v>0</v>
      </c>
    </row>
    <row r="77" spans="1:14" s="34" customFormat="1" ht="14.5" x14ac:dyDescent="0.35">
      <c r="A77" s="28">
        <v>58</v>
      </c>
      <c r="B77" s="29" t="s">
        <v>97</v>
      </c>
      <c r="C77" s="35">
        <v>6</v>
      </c>
      <c r="D77" s="28" t="s">
        <v>36</v>
      </c>
      <c r="E77" s="30"/>
      <c r="F77" s="31">
        <v>0</v>
      </c>
      <c r="G77" s="32">
        <f t="shared" si="7"/>
        <v>0</v>
      </c>
      <c r="H77" s="31">
        <v>0</v>
      </c>
      <c r="I77" s="32">
        <f t="shared" si="8"/>
        <v>0</v>
      </c>
      <c r="J77" s="32">
        <f t="shared" si="9"/>
        <v>0</v>
      </c>
      <c r="K77" s="32">
        <f t="shared" si="10"/>
        <v>0</v>
      </c>
      <c r="L77" s="32">
        <f t="shared" si="11"/>
        <v>0</v>
      </c>
      <c r="M77" s="32">
        <f t="shared" si="12"/>
        <v>0</v>
      </c>
      <c r="N77" s="33">
        <f t="shared" si="13"/>
        <v>0</v>
      </c>
    </row>
    <row r="78" spans="1:14" s="34" customFormat="1" ht="14.5" x14ac:dyDescent="0.35">
      <c r="A78" s="28">
        <v>59</v>
      </c>
      <c r="B78" s="29" t="s">
        <v>98</v>
      </c>
      <c r="C78" s="35">
        <v>20</v>
      </c>
      <c r="D78" s="28" t="s">
        <v>36</v>
      </c>
      <c r="E78" s="30"/>
      <c r="F78" s="31">
        <v>0</v>
      </c>
      <c r="G78" s="32">
        <f t="shared" si="7"/>
        <v>0</v>
      </c>
      <c r="H78" s="31">
        <v>0</v>
      </c>
      <c r="I78" s="32">
        <f t="shared" si="8"/>
        <v>0</v>
      </c>
      <c r="J78" s="32">
        <f t="shared" si="9"/>
        <v>0</v>
      </c>
      <c r="K78" s="32">
        <f t="shared" si="10"/>
        <v>0</v>
      </c>
      <c r="L78" s="32">
        <f t="shared" si="11"/>
        <v>0</v>
      </c>
      <c r="M78" s="32">
        <f t="shared" si="12"/>
        <v>0</v>
      </c>
      <c r="N78" s="33">
        <f t="shared" si="13"/>
        <v>0</v>
      </c>
    </row>
    <row r="79" spans="1:14" s="34" customFormat="1" ht="14.5" x14ac:dyDescent="0.35">
      <c r="A79" s="28">
        <v>60</v>
      </c>
      <c r="B79" s="29" t="s">
        <v>99</v>
      </c>
      <c r="C79" s="35">
        <v>2</v>
      </c>
      <c r="D79" s="28"/>
      <c r="E79" s="30"/>
      <c r="F79" s="31">
        <v>0</v>
      </c>
      <c r="G79" s="32">
        <f t="shared" si="7"/>
        <v>0</v>
      </c>
      <c r="H79" s="31">
        <v>0</v>
      </c>
      <c r="I79" s="32">
        <f t="shared" si="8"/>
        <v>0</v>
      </c>
      <c r="J79" s="32">
        <f t="shared" si="9"/>
        <v>0</v>
      </c>
      <c r="K79" s="32">
        <f t="shared" si="10"/>
        <v>0</v>
      </c>
      <c r="L79" s="32">
        <f t="shared" si="11"/>
        <v>0</v>
      </c>
      <c r="M79" s="32">
        <f t="shared" si="12"/>
        <v>0</v>
      </c>
      <c r="N79" s="33">
        <f t="shared" si="13"/>
        <v>0</v>
      </c>
    </row>
    <row r="80" spans="1:14" s="34" customFormat="1" ht="14.5" x14ac:dyDescent="0.35">
      <c r="A80" s="28">
        <v>61</v>
      </c>
      <c r="B80" s="29" t="s">
        <v>100</v>
      </c>
      <c r="C80" s="35">
        <v>6</v>
      </c>
      <c r="D80" s="28"/>
      <c r="E80" s="30"/>
      <c r="F80" s="31">
        <v>0</v>
      </c>
      <c r="G80" s="32">
        <f t="shared" si="7"/>
        <v>0</v>
      </c>
      <c r="H80" s="31">
        <v>0</v>
      </c>
      <c r="I80" s="32">
        <f t="shared" si="8"/>
        <v>0</v>
      </c>
      <c r="J80" s="32">
        <f t="shared" si="9"/>
        <v>0</v>
      </c>
      <c r="K80" s="32">
        <f t="shared" si="10"/>
        <v>0</v>
      </c>
      <c r="L80" s="32">
        <f t="shared" si="11"/>
        <v>0</v>
      </c>
      <c r="M80" s="32">
        <f t="shared" si="12"/>
        <v>0</v>
      </c>
      <c r="N80" s="33">
        <f t="shared" si="13"/>
        <v>0</v>
      </c>
    </row>
    <row r="81" spans="1:14" s="34" customFormat="1" ht="14.5" x14ac:dyDescent="0.35">
      <c r="A81" s="28">
        <v>62</v>
      </c>
      <c r="B81" s="29" t="s">
        <v>101</v>
      </c>
      <c r="C81" s="35">
        <v>9</v>
      </c>
      <c r="D81" s="28"/>
      <c r="E81" s="30"/>
      <c r="F81" s="31">
        <v>0</v>
      </c>
      <c r="G81" s="32">
        <f t="shared" si="7"/>
        <v>0</v>
      </c>
      <c r="H81" s="31">
        <v>0</v>
      </c>
      <c r="I81" s="32">
        <f t="shared" si="8"/>
        <v>0</v>
      </c>
      <c r="J81" s="32">
        <f t="shared" si="9"/>
        <v>0</v>
      </c>
      <c r="K81" s="32">
        <f t="shared" si="10"/>
        <v>0</v>
      </c>
      <c r="L81" s="32">
        <f t="shared" si="11"/>
        <v>0</v>
      </c>
      <c r="M81" s="32">
        <f t="shared" si="12"/>
        <v>0</v>
      </c>
      <c r="N81" s="33">
        <f t="shared" si="13"/>
        <v>0</v>
      </c>
    </row>
    <row r="82" spans="1:14" s="34" customFormat="1" ht="14.5" x14ac:dyDescent="0.35">
      <c r="A82" s="28">
        <v>63</v>
      </c>
      <c r="B82" s="29" t="s">
        <v>49</v>
      </c>
      <c r="C82" s="35">
        <v>60</v>
      </c>
      <c r="D82" s="28"/>
      <c r="E82" s="30"/>
      <c r="F82" s="31">
        <v>0</v>
      </c>
      <c r="G82" s="32">
        <f t="shared" si="7"/>
        <v>0</v>
      </c>
      <c r="H82" s="31">
        <v>0</v>
      </c>
      <c r="I82" s="32">
        <f t="shared" si="8"/>
        <v>0</v>
      </c>
      <c r="J82" s="32">
        <f t="shared" si="9"/>
        <v>0</v>
      </c>
      <c r="K82" s="32">
        <f t="shared" si="10"/>
        <v>0</v>
      </c>
      <c r="L82" s="32">
        <f t="shared" si="11"/>
        <v>0</v>
      </c>
      <c r="M82" s="32">
        <f t="shared" si="12"/>
        <v>0</v>
      </c>
      <c r="N82" s="33">
        <f t="shared" si="13"/>
        <v>0</v>
      </c>
    </row>
    <row r="83" spans="1:14" s="34" customFormat="1" ht="14.5" x14ac:dyDescent="0.35">
      <c r="A83" s="28">
        <v>64</v>
      </c>
      <c r="B83" s="29" t="s">
        <v>102</v>
      </c>
      <c r="C83" s="35">
        <v>61</v>
      </c>
      <c r="D83" s="28"/>
      <c r="E83" s="30"/>
      <c r="F83" s="31">
        <v>0</v>
      </c>
      <c r="G83" s="32">
        <f t="shared" si="7"/>
        <v>0</v>
      </c>
      <c r="H83" s="31">
        <v>0</v>
      </c>
      <c r="I83" s="32">
        <f t="shared" si="8"/>
        <v>0</v>
      </c>
      <c r="J83" s="32">
        <f t="shared" si="9"/>
        <v>0</v>
      </c>
      <c r="K83" s="32">
        <f t="shared" si="10"/>
        <v>0</v>
      </c>
      <c r="L83" s="32">
        <f t="shared" si="11"/>
        <v>0</v>
      </c>
      <c r="M83" s="32">
        <f t="shared" si="12"/>
        <v>0</v>
      </c>
      <c r="N83" s="33">
        <f t="shared" si="13"/>
        <v>0</v>
      </c>
    </row>
    <row r="84" spans="1:14" s="34" customFormat="1" ht="27" x14ac:dyDescent="0.35">
      <c r="A84" s="28">
        <v>65</v>
      </c>
      <c r="B84" s="29" t="s">
        <v>103</v>
      </c>
      <c r="C84" s="35">
        <v>10</v>
      </c>
      <c r="D84" s="28"/>
      <c r="E84" s="30"/>
      <c r="F84" s="31">
        <v>0</v>
      </c>
      <c r="G84" s="32">
        <f t="shared" si="7"/>
        <v>0</v>
      </c>
      <c r="H84" s="31">
        <v>0</v>
      </c>
      <c r="I84" s="32">
        <f t="shared" si="8"/>
        <v>0</v>
      </c>
      <c r="J84" s="32">
        <f t="shared" si="9"/>
        <v>0</v>
      </c>
      <c r="K84" s="32">
        <f t="shared" si="10"/>
        <v>0</v>
      </c>
      <c r="L84" s="32">
        <f t="shared" si="11"/>
        <v>0</v>
      </c>
      <c r="M84" s="32">
        <f t="shared" si="12"/>
        <v>0</v>
      </c>
      <c r="N84" s="33">
        <f t="shared" si="13"/>
        <v>0</v>
      </c>
    </row>
    <row r="85" spans="1:14" s="34" customFormat="1" ht="14.5" x14ac:dyDescent="0.35">
      <c r="A85" s="28">
        <v>66</v>
      </c>
      <c r="B85" s="29" t="s">
        <v>104</v>
      </c>
      <c r="C85" s="35">
        <v>10</v>
      </c>
      <c r="D85" s="28"/>
      <c r="E85" s="30"/>
      <c r="F85" s="31">
        <v>0</v>
      </c>
      <c r="G85" s="32">
        <f t="shared" ref="G85:G130" si="14">+ROUND(E85*F85,0)</f>
        <v>0</v>
      </c>
      <c r="H85" s="31">
        <v>0</v>
      </c>
      <c r="I85" s="32">
        <f t="shared" ref="I85:I130" si="15">ROUND(E85*H85,0)</f>
        <v>0</v>
      </c>
      <c r="J85" s="32">
        <f t="shared" ref="J85:J130" si="16">ROUND(E85+G85+I85,0)</f>
        <v>0</v>
      </c>
      <c r="K85" s="32">
        <f t="shared" ref="K85:K130" si="17">ROUND(E85*C85,0)</f>
        <v>0</v>
      </c>
      <c r="L85" s="32">
        <f t="shared" ref="L85:L130" si="18">ROUND(K85*F85,0)</f>
        <v>0</v>
      </c>
      <c r="M85" s="32">
        <f t="shared" ref="M85:M130" si="19">ROUND(K85*H85,0)</f>
        <v>0</v>
      </c>
      <c r="N85" s="33">
        <f t="shared" ref="N85:N130" si="20">ROUND(K85+M85+L85,0)</f>
        <v>0</v>
      </c>
    </row>
    <row r="86" spans="1:14" s="34" customFormat="1" ht="27" x14ac:dyDescent="0.35">
      <c r="A86" s="28">
        <v>67</v>
      </c>
      <c r="B86" s="29" t="s">
        <v>105</v>
      </c>
      <c r="C86" s="35">
        <v>2</v>
      </c>
      <c r="D86" s="28"/>
      <c r="E86" s="30"/>
      <c r="F86" s="31">
        <v>0</v>
      </c>
      <c r="G86" s="32">
        <f t="shared" si="14"/>
        <v>0</v>
      </c>
      <c r="H86" s="31">
        <v>0</v>
      </c>
      <c r="I86" s="32">
        <f t="shared" si="15"/>
        <v>0</v>
      </c>
      <c r="J86" s="32">
        <f t="shared" si="16"/>
        <v>0</v>
      </c>
      <c r="K86" s="32">
        <f t="shared" si="17"/>
        <v>0</v>
      </c>
      <c r="L86" s="32">
        <f t="shared" si="18"/>
        <v>0</v>
      </c>
      <c r="M86" s="32">
        <f t="shared" si="19"/>
        <v>0</v>
      </c>
      <c r="N86" s="33">
        <f t="shared" si="20"/>
        <v>0</v>
      </c>
    </row>
    <row r="87" spans="1:14" s="34" customFormat="1" ht="14.5" x14ac:dyDescent="0.35">
      <c r="A87" s="28">
        <v>68</v>
      </c>
      <c r="B87" s="29" t="s">
        <v>106</v>
      </c>
      <c r="C87" s="35">
        <v>10</v>
      </c>
      <c r="D87" s="28"/>
      <c r="E87" s="30"/>
      <c r="F87" s="31">
        <v>0</v>
      </c>
      <c r="G87" s="32">
        <f t="shared" si="14"/>
        <v>0</v>
      </c>
      <c r="H87" s="31">
        <v>0</v>
      </c>
      <c r="I87" s="32">
        <f t="shared" si="15"/>
        <v>0</v>
      </c>
      <c r="J87" s="32">
        <f t="shared" si="16"/>
        <v>0</v>
      </c>
      <c r="K87" s="32">
        <f t="shared" si="17"/>
        <v>0</v>
      </c>
      <c r="L87" s="32">
        <f t="shared" si="18"/>
        <v>0</v>
      </c>
      <c r="M87" s="32">
        <f t="shared" si="19"/>
        <v>0</v>
      </c>
      <c r="N87" s="33">
        <f t="shared" si="20"/>
        <v>0</v>
      </c>
    </row>
    <row r="88" spans="1:14" s="34" customFormat="1" ht="14.5" x14ac:dyDescent="0.35">
      <c r="A88" s="28">
        <v>69</v>
      </c>
      <c r="B88" s="29" t="s">
        <v>107</v>
      </c>
      <c r="C88" s="35">
        <v>5</v>
      </c>
      <c r="D88" s="28"/>
      <c r="E88" s="30"/>
      <c r="F88" s="31">
        <v>0</v>
      </c>
      <c r="G88" s="32">
        <f t="shared" si="14"/>
        <v>0</v>
      </c>
      <c r="H88" s="31">
        <v>0</v>
      </c>
      <c r="I88" s="32">
        <f t="shared" si="15"/>
        <v>0</v>
      </c>
      <c r="J88" s="32">
        <f t="shared" si="16"/>
        <v>0</v>
      </c>
      <c r="K88" s="32">
        <f t="shared" si="17"/>
        <v>0</v>
      </c>
      <c r="L88" s="32">
        <f t="shared" si="18"/>
        <v>0</v>
      </c>
      <c r="M88" s="32">
        <f t="shared" si="19"/>
        <v>0</v>
      </c>
      <c r="N88" s="33">
        <f t="shared" si="20"/>
        <v>0</v>
      </c>
    </row>
    <row r="89" spans="1:14" s="34" customFormat="1" ht="14.5" x14ac:dyDescent="0.35">
      <c r="A89" s="28">
        <v>70</v>
      </c>
      <c r="B89" s="29" t="s">
        <v>108</v>
      </c>
      <c r="C89" s="35">
        <v>5</v>
      </c>
      <c r="D89" s="28"/>
      <c r="E89" s="30"/>
      <c r="F89" s="31">
        <v>0</v>
      </c>
      <c r="G89" s="32">
        <f t="shared" si="14"/>
        <v>0</v>
      </c>
      <c r="H89" s="31">
        <v>0</v>
      </c>
      <c r="I89" s="32">
        <f t="shared" si="15"/>
        <v>0</v>
      </c>
      <c r="J89" s="32">
        <f t="shared" si="16"/>
        <v>0</v>
      </c>
      <c r="K89" s="32">
        <f t="shared" si="17"/>
        <v>0</v>
      </c>
      <c r="L89" s="32">
        <f t="shared" si="18"/>
        <v>0</v>
      </c>
      <c r="M89" s="32">
        <f t="shared" si="19"/>
        <v>0</v>
      </c>
      <c r="N89" s="33">
        <f t="shared" si="20"/>
        <v>0</v>
      </c>
    </row>
    <row r="90" spans="1:14" s="34" customFormat="1" ht="14.5" x14ac:dyDescent="0.35">
      <c r="A90" s="28">
        <v>71</v>
      </c>
      <c r="B90" s="29" t="s">
        <v>109</v>
      </c>
      <c r="C90" s="35">
        <v>10</v>
      </c>
      <c r="D90" s="28"/>
      <c r="E90" s="30"/>
      <c r="F90" s="31">
        <v>0</v>
      </c>
      <c r="G90" s="32">
        <f t="shared" si="14"/>
        <v>0</v>
      </c>
      <c r="H90" s="31">
        <v>0</v>
      </c>
      <c r="I90" s="32">
        <f t="shared" si="15"/>
        <v>0</v>
      </c>
      <c r="J90" s="32">
        <f t="shared" si="16"/>
        <v>0</v>
      </c>
      <c r="K90" s="32">
        <f t="shared" si="17"/>
        <v>0</v>
      </c>
      <c r="L90" s="32">
        <f t="shared" si="18"/>
        <v>0</v>
      </c>
      <c r="M90" s="32">
        <f t="shared" si="19"/>
        <v>0</v>
      </c>
      <c r="N90" s="33">
        <f t="shared" si="20"/>
        <v>0</v>
      </c>
    </row>
    <row r="91" spans="1:14" s="34" customFormat="1" ht="14.5" x14ac:dyDescent="0.35">
      <c r="A91" s="28">
        <v>72</v>
      </c>
      <c r="B91" s="29" t="s">
        <v>57</v>
      </c>
      <c r="C91" s="35">
        <v>15</v>
      </c>
      <c r="D91" s="28"/>
      <c r="E91" s="30"/>
      <c r="F91" s="31">
        <v>0</v>
      </c>
      <c r="G91" s="32">
        <f t="shared" si="14"/>
        <v>0</v>
      </c>
      <c r="H91" s="31">
        <v>0</v>
      </c>
      <c r="I91" s="32">
        <f t="shared" si="15"/>
        <v>0</v>
      </c>
      <c r="J91" s="32">
        <f t="shared" si="16"/>
        <v>0</v>
      </c>
      <c r="K91" s="32">
        <f t="shared" si="17"/>
        <v>0</v>
      </c>
      <c r="L91" s="32">
        <f t="shared" si="18"/>
        <v>0</v>
      </c>
      <c r="M91" s="32">
        <f t="shared" si="19"/>
        <v>0</v>
      </c>
      <c r="N91" s="33">
        <f t="shared" si="20"/>
        <v>0</v>
      </c>
    </row>
    <row r="92" spans="1:14" s="34" customFormat="1" ht="14.5" x14ac:dyDescent="0.35">
      <c r="A92" s="28">
        <v>73</v>
      </c>
      <c r="B92" s="29" t="s">
        <v>58</v>
      </c>
      <c r="C92" s="35">
        <v>25</v>
      </c>
      <c r="D92" s="28"/>
      <c r="E92" s="30"/>
      <c r="F92" s="31">
        <v>0</v>
      </c>
      <c r="G92" s="32">
        <f t="shared" si="14"/>
        <v>0</v>
      </c>
      <c r="H92" s="31">
        <v>0</v>
      </c>
      <c r="I92" s="32">
        <f t="shared" si="15"/>
        <v>0</v>
      </c>
      <c r="J92" s="32">
        <f t="shared" si="16"/>
        <v>0</v>
      </c>
      <c r="K92" s="32">
        <f t="shared" si="17"/>
        <v>0</v>
      </c>
      <c r="L92" s="32">
        <f t="shared" si="18"/>
        <v>0</v>
      </c>
      <c r="M92" s="32">
        <f t="shared" si="19"/>
        <v>0</v>
      </c>
      <c r="N92" s="33">
        <f t="shared" si="20"/>
        <v>0</v>
      </c>
    </row>
    <row r="93" spans="1:14" s="34" customFormat="1" ht="14.5" x14ac:dyDescent="0.35">
      <c r="A93" s="28">
        <v>74</v>
      </c>
      <c r="B93" s="29" t="s">
        <v>59</v>
      </c>
      <c r="C93" s="35">
        <v>20</v>
      </c>
      <c r="D93" s="28"/>
      <c r="E93" s="30"/>
      <c r="F93" s="31">
        <v>0</v>
      </c>
      <c r="G93" s="32">
        <f t="shared" si="14"/>
        <v>0</v>
      </c>
      <c r="H93" s="31">
        <v>0</v>
      </c>
      <c r="I93" s="32">
        <f t="shared" si="15"/>
        <v>0</v>
      </c>
      <c r="J93" s="32">
        <f t="shared" si="16"/>
        <v>0</v>
      </c>
      <c r="K93" s="32">
        <f t="shared" si="17"/>
        <v>0</v>
      </c>
      <c r="L93" s="32">
        <f t="shared" si="18"/>
        <v>0</v>
      </c>
      <c r="M93" s="32">
        <f t="shared" si="19"/>
        <v>0</v>
      </c>
      <c r="N93" s="33">
        <f t="shared" si="20"/>
        <v>0</v>
      </c>
    </row>
    <row r="94" spans="1:14" s="34" customFormat="1" ht="14.5" x14ac:dyDescent="0.35">
      <c r="A94" s="28">
        <v>75</v>
      </c>
      <c r="B94" s="29" t="s">
        <v>110</v>
      </c>
      <c r="C94" s="35">
        <v>20</v>
      </c>
      <c r="D94" s="28"/>
      <c r="E94" s="30"/>
      <c r="F94" s="31">
        <v>0</v>
      </c>
      <c r="G94" s="32">
        <f t="shared" si="14"/>
        <v>0</v>
      </c>
      <c r="H94" s="31">
        <v>0</v>
      </c>
      <c r="I94" s="32">
        <f t="shared" si="15"/>
        <v>0</v>
      </c>
      <c r="J94" s="32">
        <f t="shared" si="16"/>
        <v>0</v>
      </c>
      <c r="K94" s="32">
        <f t="shared" si="17"/>
        <v>0</v>
      </c>
      <c r="L94" s="32">
        <f t="shared" si="18"/>
        <v>0</v>
      </c>
      <c r="M94" s="32">
        <f t="shared" si="19"/>
        <v>0</v>
      </c>
      <c r="N94" s="33">
        <f t="shared" si="20"/>
        <v>0</v>
      </c>
    </row>
    <row r="95" spans="1:14" s="34" customFormat="1" ht="14.5" x14ac:dyDescent="0.35">
      <c r="A95" s="28">
        <v>76</v>
      </c>
      <c r="B95" s="29" t="s">
        <v>111</v>
      </c>
      <c r="C95" s="35">
        <v>20</v>
      </c>
      <c r="D95" s="28"/>
      <c r="E95" s="30"/>
      <c r="F95" s="31">
        <v>0</v>
      </c>
      <c r="G95" s="32">
        <f t="shared" si="14"/>
        <v>0</v>
      </c>
      <c r="H95" s="31">
        <v>0</v>
      </c>
      <c r="I95" s="32">
        <f t="shared" si="15"/>
        <v>0</v>
      </c>
      <c r="J95" s="32">
        <f t="shared" si="16"/>
        <v>0</v>
      </c>
      <c r="K95" s="32">
        <f t="shared" si="17"/>
        <v>0</v>
      </c>
      <c r="L95" s="32">
        <f t="shared" si="18"/>
        <v>0</v>
      </c>
      <c r="M95" s="32">
        <f t="shared" si="19"/>
        <v>0</v>
      </c>
      <c r="N95" s="33">
        <f t="shared" si="20"/>
        <v>0</v>
      </c>
    </row>
    <row r="96" spans="1:14" s="34" customFormat="1" ht="14.5" x14ac:dyDescent="0.35">
      <c r="A96" s="28">
        <v>77</v>
      </c>
      <c r="B96" s="29" t="s">
        <v>112</v>
      </c>
      <c r="C96" s="35">
        <v>10</v>
      </c>
      <c r="D96" s="28"/>
      <c r="E96" s="30"/>
      <c r="F96" s="31">
        <v>0</v>
      </c>
      <c r="G96" s="32">
        <f t="shared" si="14"/>
        <v>0</v>
      </c>
      <c r="H96" s="31">
        <v>0</v>
      </c>
      <c r="I96" s="32">
        <f t="shared" si="15"/>
        <v>0</v>
      </c>
      <c r="J96" s="32">
        <f t="shared" si="16"/>
        <v>0</v>
      </c>
      <c r="K96" s="32">
        <f t="shared" si="17"/>
        <v>0</v>
      </c>
      <c r="L96" s="32">
        <f t="shared" si="18"/>
        <v>0</v>
      </c>
      <c r="M96" s="32">
        <f t="shared" si="19"/>
        <v>0</v>
      </c>
      <c r="N96" s="33">
        <f t="shared" si="20"/>
        <v>0</v>
      </c>
    </row>
    <row r="97" spans="1:14" s="34" customFormat="1" ht="40.5" x14ac:dyDescent="0.35">
      <c r="A97" s="28">
        <v>78</v>
      </c>
      <c r="B97" s="29" t="s">
        <v>113</v>
      </c>
      <c r="C97" s="35">
        <v>4</v>
      </c>
      <c r="D97" s="28"/>
      <c r="E97" s="30"/>
      <c r="F97" s="31">
        <v>0</v>
      </c>
      <c r="G97" s="32">
        <f t="shared" si="14"/>
        <v>0</v>
      </c>
      <c r="H97" s="31">
        <v>0</v>
      </c>
      <c r="I97" s="32">
        <f t="shared" si="15"/>
        <v>0</v>
      </c>
      <c r="J97" s="32">
        <f t="shared" si="16"/>
        <v>0</v>
      </c>
      <c r="K97" s="32">
        <f t="shared" si="17"/>
        <v>0</v>
      </c>
      <c r="L97" s="32">
        <f t="shared" si="18"/>
        <v>0</v>
      </c>
      <c r="M97" s="32">
        <f t="shared" si="19"/>
        <v>0</v>
      </c>
      <c r="N97" s="33">
        <f t="shared" si="20"/>
        <v>0</v>
      </c>
    </row>
    <row r="98" spans="1:14" s="34" customFormat="1" ht="14.5" x14ac:dyDescent="0.35">
      <c r="A98" s="28">
        <v>79</v>
      </c>
      <c r="B98" s="29" t="s">
        <v>114</v>
      </c>
      <c r="C98" s="35">
        <v>10</v>
      </c>
      <c r="D98" s="28"/>
      <c r="E98" s="30"/>
      <c r="F98" s="31">
        <v>0</v>
      </c>
      <c r="G98" s="32">
        <f t="shared" si="14"/>
        <v>0</v>
      </c>
      <c r="H98" s="31">
        <v>0</v>
      </c>
      <c r="I98" s="32">
        <f t="shared" si="15"/>
        <v>0</v>
      </c>
      <c r="J98" s="32">
        <f t="shared" si="16"/>
        <v>0</v>
      </c>
      <c r="K98" s="32">
        <f t="shared" si="17"/>
        <v>0</v>
      </c>
      <c r="L98" s="32">
        <f t="shared" si="18"/>
        <v>0</v>
      </c>
      <c r="M98" s="32">
        <f t="shared" si="19"/>
        <v>0</v>
      </c>
      <c r="N98" s="33">
        <f t="shared" si="20"/>
        <v>0</v>
      </c>
    </row>
    <row r="99" spans="1:14" s="34" customFormat="1" ht="14.5" x14ac:dyDescent="0.35">
      <c r="A99" s="28">
        <v>80</v>
      </c>
      <c r="B99" s="29" t="s">
        <v>63</v>
      </c>
      <c r="C99" s="35">
        <v>20</v>
      </c>
      <c r="D99" s="28"/>
      <c r="E99" s="30"/>
      <c r="F99" s="31">
        <v>0</v>
      </c>
      <c r="G99" s="32">
        <f t="shared" si="14"/>
        <v>0</v>
      </c>
      <c r="H99" s="31">
        <v>0</v>
      </c>
      <c r="I99" s="32">
        <f t="shared" si="15"/>
        <v>0</v>
      </c>
      <c r="J99" s="32">
        <f t="shared" si="16"/>
        <v>0</v>
      </c>
      <c r="K99" s="32">
        <f t="shared" si="17"/>
        <v>0</v>
      </c>
      <c r="L99" s="32">
        <f t="shared" si="18"/>
        <v>0</v>
      </c>
      <c r="M99" s="32">
        <f t="shared" si="19"/>
        <v>0</v>
      </c>
      <c r="N99" s="33">
        <f t="shared" si="20"/>
        <v>0</v>
      </c>
    </row>
    <row r="100" spans="1:14" s="34" customFormat="1" ht="14.5" x14ac:dyDescent="0.35">
      <c r="A100" s="28">
        <v>81</v>
      </c>
      <c r="B100" s="29" t="s">
        <v>115</v>
      </c>
      <c r="C100" s="35">
        <v>28</v>
      </c>
      <c r="D100" s="28"/>
      <c r="E100" s="30"/>
      <c r="F100" s="31">
        <v>0</v>
      </c>
      <c r="G100" s="32">
        <f t="shared" si="14"/>
        <v>0</v>
      </c>
      <c r="H100" s="31">
        <v>0</v>
      </c>
      <c r="I100" s="32">
        <f t="shared" si="15"/>
        <v>0</v>
      </c>
      <c r="J100" s="32">
        <f t="shared" si="16"/>
        <v>0</v>
      </c>
      <c r="K100" s="32">
        <f t="shared" si="17"/>
        <v>0</v>
      </c>
      <c r="L100" s="32">
        <f t="shared" si="18"/>
        <v>0</v>
      </c>
      <c r="M100" s="32">
        <f t="shared" si="19"/>
        <v>0</v>
      </c>
      <c r="N100" s="33">
        <f t="shared" si="20"/>
        <v>0</v>
      </c>
    </row>
    <row r="101" spans="1:14" s="34" customFormat="1" ht="14.5" x14ac:dyDescent="0.35">
      <c r="A101" s="28">
        <v>82</v>
      </c>
      <c r="B101" s="29" t="s">
        <v>116</v>
      </c>
      <c r="C101" s="35">
        <v>20</v>
      </c>
      <c r="D101" s="28"/>
      <c r="E101" s="30"/>
      <c r="F101" s="31">
        <v>0</v>
      </c>
      <c r="G101" s="32">
        <f t="shared" si="14"/>
        <v>0</v>
      </c>
      <c r="H101" s="31">
        <v>0</v>
      </c>
      <c r="I101" s="32">
        <f t="shared" si="15"/>
        <v>0</v>
      </c>
      <c r="J101" s="32">
        <f t="shared" si="16"/>
        <v>0</v>
      </c>
      <c r="K101" s="32">
        <f t="shared" si="17"/>
        <v>0</v>
      </c>
      <c r="L101" s="32">
        <f t="shared" si="18"/>
        <v>0</v>
      </c>
      <c r="M101" s="32">
        <f t="shared" si="19"/>
        <v>0</v>
      </c>
      <c r="N101" s="33">
        <f t="shared" si="20"/>
        <v>0</v>
      </c>
    </row>
    <row r="102" spans="1:14" s="34" customFormat="1" ht="14.5" x14ac:dyDescent="0.35">
      <c r="A102" s="28">
        <v>83</v>
      </c>
      <c r="B102" s="29" t="s">
        <v>117</v>
      </c>
      <c r="C102" s="35">
        <v>18</v>
      </c>
      <c r="D102" s="28" t="s">
        <v>36</v>
      </c>
      <c r="E102" s="30"/>
      <c r="F102" s="31">
        <v>0</v>
      </c>
      <c r="G102" s="32">
        <f t="shared" si="14"/>
        <v>0</v>
      </c>
      <c r="H102" s="31">
        <v>0</v>
      </c>
      <c r="I102" s="32">
        <f t="shared" si="15"/>
        <v>0</v>
      </c>
      <c r="J102" s="32">
        <f t="shared" si="16"/>
        <v>0</v>
      </c>
      <c r="K102" s="32">
        <f t="shared" si="17"/>
        <v>0</v>
      </c>
      <c r="L102" s="32">
        <f t="shared" si="18"/>
        <v>0</v>
      </c>
      <c r="M102" s="32">
        <f t="shared" si="19"/>
        <v>0</v>
      </c>
      <c r="N102" s="33">
        <f t="shared" si="20"/>
        <v>0</v>
      </c>
    </row>
    <row r="103" spans="1:14" s="34" customFormat="1" ht="14.5" x14ac:dyDescent="0.35">
      <c r="A103" s="28">
        <v>84</v>
      </c>
      <c r="B103" s="29" t="s">
        <v>118</v>
      </c>
      <c r="C103" s="35">
        <v>6</v>
      </c>
      <c r="D103" s="28" t="s">
        <v>36</v>
      </c>
      <c r="E103" s="30"/>
      <c r="F103" s="31">
        <v>0</v>
      </c>
      <c r="G103" s="32">
        <f t="shared" si="14"/>
        <v>0</v>
      </c>
      <c r="H103" s="31">
        <v>0</v>
      </c>
      <c r="I103" s="32">
        <f t="shared" si="15"/>
        <v>0</v>
      </c>
      <c r="J103" s="32">
        <f t="shared" si="16"/>
        <v>0</v>
      </c>
      <c r="K103" s="32">
        <f t="shared" si="17"/>
        <v>0</v>
      </c>
      <c r="L103" s="32">
        <f t="shared" si="18"/>
        <v>0</v>
      </c>
      <c r="M103" s="32">
        <f t="shared" si="19"/>
        <v>0</v>
      </c>
      <c r="N103" s="33">
        <f t="shared" si="20"/>
        <v>0</v>
      </c>
    </row>
    <row r="104" spans="1:14" s="34" customFormat="1" ht="14.5" x14ac:dyDescent="0.35">
      <c r="A104" s="28">
        <v>85</v>
      </c>
      <c r="B104" s="29" t="s">
        <v>68</v>
      </c>
      <c r="C104" s="35">
        <v>14</v>
      </c>
      <c r="D104" s="28" t="s">
        <v>36</v>
      </c>
      <c r="E104" s="30"/>
      <c r="F104" s="31">
        <v>0</v>
      </c>
      <c r="G104" s="32">
        <f t="shared" si="14"/>
        <v>0</v>
      </c>
      <c r="H104" s="31">
        <v>0</v>
      </c>
      <c r="I104" s="32">
        <f t="shared" si="15"/>
        <v>0</v>
      </c>
      <c r="J104" s="32">
        <f t="shared" si="16"/>
        <v>0</v>
      </c>
      <c r="K104" s="32">
        <f t="shared" si="17"/>
        <v>0</v>
      </c>
      <c r="L104" s="32">
        <f t="shared" si="18"/>
        <v>0</v>
      </c>
      <c r="M104" s="32">
        <f t="shared" si="19"/>
        <v>0</v>
      </c>
      <c r="N104" s="33">
        <f t="shared" si="20"/>
        <v>0</v>
      </c>
    </row>
    <row r="105" spans="1:14" s="34" customFormat="1" ht="14.5" x14ac:dyDescent="0.35">
      <c r="A105" s="28">
        <v>86</v>
      </c>
      <c r="B105" s="29" t="s">
        <v>69</v>
      </c>
      <c r="C105" s="35">
        <v>14</v>
      </c>
      <c r="D105" s="28" t="s">
        <v>36</v>
      </c>
      <c r="E105" s="30"/>
      <c r="F105" s="31">
        <v>0</v>
      </c>
      <c r="G105" s="32">
        <f t="shared" si="14"/>
        <v>0</v>
      </c>
      <c r="H105" s="31">
        <v>0</v>
      </c>
      <c r="I105" s="32">
        <f t="shared" si="15"/>
        <v>0</v>
      </c>
      <c r="J105" s="32">
        <f t="shared" si="16"/>
        <v>0</v>
      </c>
      <c r="K105" s="32">
        <f t="shared" si="17"/>
        <v>0</v>
      </c>
      <c r="L105" s="32">
        <f t="shared" si="18"/>
        <v>0</v>
      </c>
      <c r="M105" s="32">
        <f t="shared" si="19"/>
        <v>0</v>
      </c>
      <c r="N105" s="33">
        <f t="shared" si="20"/>
        <v>0</v>
      </c>
    </row>
    <row r="106" spans="1:14" s="34" customFormat="1" ht="14.5" x14ac:dyDescent="0.35">
      <c r="A106" s="28">
        <v>87</v>
      </c>
      <c r="B106" s="29" t="s">
        <v>119</v>
      </c>
      <c r="C106" s="35">
        <v>15</v>
      </c>
      <c r="D106" s="28" t="s">
        <v>39</v>
      </c>
      <c r="E106" s="30"/>
      <c r="F106" s="31">
        <v>0</v>
      </c>
      <c r="G106" s="32">
        <f t="shared" si="14"/>
        <v>0</v>
      </c>
      <c r="H106" s="31">
        <v>0</v>
      </c>
      <c r="I106" s="32">
        <f t="shared" si="15"/>
        <v>0</v>
      </c>
      <c r="J106" s="32">
        <f t="shared" si="16"/>
        <v>0</v>
      </c>
      <c r="K106" s="32">
        <f t="shared" si="17"/>
        <v>0</v>
      </c>
      <c r="L106" s="32">
        <f t="shared" si="18"/>
        <v>0</v>
      </c>
      <c r="M106" s="32">
        <f t="shared" si="19"/>
        <v>0</v>
      </c>
      <c r="N106" s="33">
        <f t="shared" si="20"/>
        <v>0</v>
      </c>
    </row>
    <row r="107" spans="1:14" s="34" customFormat="1" ht="14.5" x14ac:dyDescent="0.35">
      <c r="A107" s="28">
        <v>88</v>
      </c>
      <c r="B107" s="29" t="s">
        <v>120</v>
      </c>
      <c r="C107" s="35">
        <v>22</v>
      </c>
      <c r="D107" s="28" t="s">
        <v>36</v>
      </c>
      <c r="E107" s="30"/>
      <c r="F107" s="31">
        <v>0</v>
      </c>
      <c r="G107" s="32">
        <f t="shared" si="14"/>
        <v>0</v>
      </c>
      <c r="H107" s="31">
        <v>0</v>
      </c>
      <c r="I107" s="32">
        <f t="shared" si="15"/>
        <v>0</v>
      </c>
      <c r="J107" s="32">
        <f t="shared" si="16"/>
        <v>0</v>
      </c>
      <c r="K107" s="32">
        <f t="shared" si="17"/>
        <v>0</v>
      </c>
      <c r="L107" s="32">
        <f t="shared" si="18"/>
        <v>0</v>
      </c>
      <c r="M107" s="32">
        <f t="shared" si="19"/>
        <v>0</v>
      </c>
      <c r="N107" s="33">
        <f t="shared" si="20"/>
        <v>0</v>
      </c>
    </row>
    <row r="108" spans="1:14" s="34" customFormat="1" ht="14.5" x14ac:dyDescent="0.35">
      <c r="A108" s="28">
        <v>89</v>
      </c>
      <c r="B108" s="29" t="s">
        <v>71</v>
      </c>
      <c r="C108" s="35">
        <v>20</v>
      </c>
      <c r="D108" s="28" t="s">
        <v>36</v>
      </c>
      <c r="E108" s="30"/>
      <c r="F108" s="31">
        <v>0</v>
      </c>
      <c r="G108" s="32">
        <f t="shared" si="14"/>
        <v>0</v>
      </c>
      <c r="H108" s="31">
        <v>0</v>
      </c>
      <c r="I108" s="32">
        <f t="shared" si="15"/>
        <v>0</v>
      </c>
      <c r="J108" s="32">
        <f t="shared" si="16"/>
        <v>0</v>
      </c>
      <c r="K108" s="32">
        <f t="shared" si="17"/>
        <v>0</v>
      </c>
      <c r="L108" s="32">
        <f t="shared" si="18"/>
        <v>0</v>
      </c>
      <c r="M108" s="32">
        <f t="shared" si="19"/>
        <v>0</v>
      </c>
      <c r="N108" s="33">
        <f t="shared" si="20"/>
        <v>0</v>
      </c>
    </row>
    <row r="109" spans="1:14" s="34" customFormat="1" ht="14.5" x14ac:dyDescent="0.35">
      <c r="A109" s="28">
        <v>90</v>
      </c>
      <c r="B109" s="29" t="s">
        <v>121</v>
      </c>
      <c r="C109" s="35">
        <v>20</v>
      </c>
      <c r="D109" s="28" t="s">
        <v>36</v>
      </c>
      <c r="E109" s="30"/>
      <c r="F109" s="31">
        <v>0</v>
      </c>
      <c r="G109" s="32">
        <f t="shared" si="14"/>
        <v>0</v>
      </c>
      <c r="H109" s="31">
        <v>0</v>
      </c>
      <c r="I109" s="32">
        <f t="shared" si="15"/>
        <v>0</v>
      </c>
      <c r="J109" s="32">
        <f t="shared" si="16"/>
        <v>0</v>
      </c>
      <c r="K109" s="32">
        <f t="shared" si="17"/>
        <v>0</v>
      </c>
      <c r="L109" s="32">
        <f t="shared" si="18"/>
        <v>0</v>
      </c>
      <c r="M109" s="32">
        <f t="shared" si="19"/>
        <v>0</v>
      </c>
      <c r="N109" s="33">
        <f t="shared" si="20"/>
        <v>0</v>
      </c>
    </row>
    <row r="110" spans="1:14" s="34" customFormat="1" ht="14.5" x14ac:dyDescent="0.35">
      <c r="A110" s="28">
        <v>91</v>
      </c>
      <c r="B110" s="29" t="s">
        <v>73</v>
      </c>
      <c r="C110" s="35">
        <v>14</v>
      </c>
      <c r="D110" s="28" t="s">
        <v>36</v>
      </c>
      <c r="E110" s="30"/>
      <c r="F110" s="31">
        <v>0</v>
      </c>
      <c r="G110" s="32">
        <f t="shared" si="14"/>
        <v>0</v>
      </c>
      <c r="H110" s="31">
        <v>0</v>
      </c>
      <c r="I110" s="32">
        <f t="shared" si="15"/>
        <v>0</v>
      </c>
      <c r="J110" s="32">
        <f t="shared" si="16"/>
        <v>0</v>
      </c>
      <c r="K110" s="32">
        <f t="shared" si="17"/>
        <v>0</v>
      </c>
      <c r="L110" s="32">
        <f t="shared" si="18"/>
        <v>0</v>
      </c>
      <c r="M110" s="32">
        <f t="shared" si="19"/>
        <v>0</v>
      </c>
      <c r="N110" s="33">
        <f t="shared" si="20"/>
        <v>0</v>
      </c>
    </row>
    <row r="111" spans="1:14" s="34" customFormat="1" ht="14.5" x14ac:dyDescent="0.35">
      <c r="A111" s="28">
        <v>92</v>
      </c>
      <c r="B111" s="29" t="s">
        <v>74</v>
      </c>
      <c r="C111" s="35">
        <v>10</v>
      </c>
      <c r="D111" s="28" t="s">
        <v>36</v>
      </c>
      <c r="E111" s="30"/>
      <c r="F111" s="31">
        <v>0</v>
      </c>
      <c r="G111" s="32">
        <f t="shared" si="14"/>
        <v>0</v>
      </c>
      <c r="H111" s="31">
        <v>0</v>
      </c>
      <c r="I111" s="32">
        <f t="shared" si="15"/>
        <v>0</v>
      </c>
      <c r="J111" s="32">
        <f t="shared" si="16"/>
        <v>0</v>
      </c>
      <c r="K111" s="32">
        <f t="shared" si="17"/>
        <v>0</v>
      </c>
      <c r="L111" s="32">
        <f t="shared" si="18"/>
        <v>0</v>
      </c>
      <c r="M111" s="32">
        <f t="shared" si="19"/>
        <v>0</v>
      </c>
      <c r="N111" s="33">
        <f t="shared" si="20"/>
        <v>0</v>
      </c>
    </row>
    <row r="112" spans="1:14" s="34" customFormat="1" ht="14.5" x14ac:dyDescent="0.35">
      <c r="A112" s="28">
        <v>93</v>
      </c>
      <c r="B112" s="29" t="s">
        <v>75</v>
      </c>
      <c r="C112" s="35">
        <v>10</v>
      </c>
      <c r="D112" s="28" t="s">
        <v>36</v>
      </c>
      <c r="E112" s="30"/>
      <c r="F112" s="31">
        <v>0</v>
      </c>
      <c r="G112" s="32">
        <f t="shared" si="14"/>
        <v>0</v>
      </c>
      <c r="H112" s="31">
        <v>0</v>
      </c>
      <c r="I112" s="32">
        <f t="shared" si="15"/>
        <v>0</v>
      </c>
      <c r="J112" s="32">
        <f t="shared" si="16"/>
        <v>0</v>
      </c>
      <c r="K112" s="32">
        <f t="shared" si="17"/>
        <v>0</v>
      </c>
      <c r="L112" s="32">
        <f t="shared" si="18"/>
        <v>0</v>
      </c>
      <c r="M112" s="32">
        <f t="shared" si="19"/>
        <v>0</v>
      </c>
      <c r="N112" s="33">
        <f t="shared" si="20"/>
        <v>0</v>
      </c>
    </row>
    <row r="113" spans="1:14" s="34" customFormat="1" ht="14.5" x14ac:dyDescent="0.35">
      <c r="A113" s="28">
        <v>94</v>
      </c>
      <c r="B113" s="29" t="s">
        <v>76</v>
      </c>
      <c r="C113" s="35">
        <v>11</v>
      </c>
      <c r="D113" s="28" t="s">
        <v>36</v>
      </c>
      <c r="E113" s="30"/>
      <c r="F113" s="31">
        <v>0</v>
      </c>
      <c r="G113" s="32">
        <f t="shared" si="14"/>
        <v>0</v>
      </c>
      <c r="H113" s="31">
        <v>0</v>
      </c>
      <c r="I113" s="32">
        <f t="shared" si="15"/>
        <v>0</v>
      </c>
      <c r="J113" s="32">
        <f t="shared" si="16"/>
        <v>0</v>
      </c>
      <c r="K113" s="32">
        <f t="shared" si="17"/>
        <v>0</v>
      </c>
      <c r="L113" s="32">
        <f t="shared" si="18"/>
        <v>0</v>
      </c>
      <c r="M113" s="32">
        <f t="shared" si="19"/>
        <v>0</v>
      </c>
      <c r="N113" s="33">
        <f t="shared" si="20"/>
        <v>0</v>
      </c>
    </row>
    <row r="114" spans="1:14" s="34" customFormat="1" ht="14.5" x14ac:dyDescent="0.35">
      <c r="A114" s="28">
        <v>95</v>
      </c>
      <c r="B114" s="29" t="s">
        <v>77</v>
      </c>
      <c r="C114" s="35">
        <v>11</v>
      </c>
      <c r="D114" s="28" t="s">
        <v>36</v>
      </c>
      <c r="E114" s="30"/>
      <c r="F114" s="31">
        <v>0</v>
      </c>
      <c r="G114" s="32">
        <f t="shared" si="14"/>
        <v>0</v>
      </c>
      <c r="H114" s="31">
        <v>0</v>
      </c>
      <c r="I114" s="32">
        <f t="shared" si="15"/>
        <v>0</v>
      </c>
      <c r="J114" s="32">
        <f t="shared" si="16"/>
        <v>0</v>
      </c>
      <c r="K114" s="32">
        <f t="shared" si="17"/>
        <v>0</v>
      </c>
      <c r="L114" s="32">
        <f t="shared" si="18"/>
        <v>0</v>
      </c>
      <c r="M114" s="32">
        <f t="shared" si="19"/>
        <v>0</v>
      </c>
      <c r="N114" s="33">
        <f t="shared" si="20"/>
        <v>0</v>
      </c>
    </row>
    <row r="115" spans="1:14" s="34" customFormat="1" ht="14.5" x14ac:dyDescent="0.35">
      <c r="A115" s="28">
        <v>96</v>
      </c>
      <c r="B115" s="29" t="s">
        <v>122</v>
      </c>
      <c r="C115" s="35">
        <v>3</v>
      </c>
      <c r="D115" s="28" t="s">
        <v>36</v>
      </c>
      <c r="E115" s="30"/>
      <c r="F115" s="31">
        <v>0</v>
      </c>
      <c r="G115" s="32">
        <f t="shared" si="14"/>
        <v>0</v>
      </c>
      <c r="H115" s="31">
        <v>0</v>
      </c>
      <c r="I115" s="32">
        <f t="shared" si="15"/>
        <v>0</v>
      </c>
      <c r="J115" s="32">
        <f t="shared" si="16"/>
        <v>0</v>
      </c>
      <c r="K115" s="32">
        <f t="shared" si="17"/>
        <v>0</v>
      </c>
      <c r="L115" s="32">
        <f t="shared" si="18"/>
        <v>0</v>
      </c>
      <c r="M115" s="32">
        <f t="shared" si="19"/>
        <v>0</v>
      </c>
      <c r="N115" s="33">
        <f t="shared" si="20"/>
        <v>0</v>
      </c>
    </row>
    <row r="116" spans="1:14" s="34" customFormat="1" ht="14.5" x14ac:dyDescent="0.35">
      <c r="A116" s="28">
        <v>97</v>
      </c>
      <c r="B116" s="29" t="s">
        <v>123</v>
      </c>
      <c r="C116" s="35">
        <v>2</v>
      </c>
      <c r="D116" s="28" t="s">
        <v>36</v>
      </c>
      <c r="E116" s="30"/>
      <c r="F116" s="31">
        <v>0</v>
      </c>
      <c r="G116" s="32">
        <f t="shared" si="14"/>
        <v>0</v>
      </c>
      <c r="H116" s="31">
        <v>0</v>
      </c>
      <c r="I116" s="32">
        <f t="shared" si="15"/>
        <v>0</v>
      </c>
      <c r="J116" s="32">
        <f t="shared" si="16"/>
        <v>0</v>
      </c>
      <c r="K116" s="32">
        <f t="shared" si="17"/>
        <v>0</v>
      </c>
      <c r="L116" s="32">
        <f t="shared" si="18"/>
        <v>0</v>
      </c>
      <c r="M116" s="32">
        <f t="shared" si="19"/>
        <v>0</v>
      </c>
      <c r="N116" s="33">
        <f t="shared" si="20"/>
        <v>0</v>
      </c>
    </row>
    <row r="117" spans="1:14" s="34" customFormat="1" ht="14.5" x14ac:dyDescent="0.35">
      <c r="A117" s="28">
        <v>98</v>
      </c>
      <c r="B117" s="29" t="s">
        <v>124</v>
      </c>
      <c r="C117" s="35">
        <v>12</v>
      </c>
      <c r="D117" s="28" t="s">
        <v>36</v>
      </c>
      <c r="E117" s="30"/>
      <c r="F117" s="31">
        <v>0</v>
      </c>
      <c r="G117" s="32">
        <f t="shared" si="14"/>
        <v>0</v>
      </c>
      <c r="H117" s="31">
        <v>0</v>
      </c>
      <c r="I117" s="32">
        <f t="shared" si="15"/>
        <v>0</v>
      </c>
      <c r="J117" s="32">
        <f t="shared" si="16"/>
        <v>0</v>
      </c>
      <c r="K117" s="32">
        <f t="shared" si="17"/>
        <v>0</v>
      </c>
      <c r="L117" s="32">
        <f t="shared" si="18"/>
        <v>0</v>
      </c>
      <c r="M117" s="32">
        <f t="shared" si="19"/>
        <v>0</v>
      </c>
      <c r="N117" s="33">
        <f t="shared" si="20"/>
        <v>0</v>
      </c>
    </row>
    <row r="118" spans="1:14" s="34" customFormat="1" ht="14.5" x14ac:dyDescent="0.35">
      <c r="A118" s="28">
        <v>99</v>
      </c>
      <c r="B118" s="29" t="s">
        <v>125</v>
      </c>
      <c r="C118" s="35">
        <v>5</v>
      </c>
      <c r="D118" s="28" t="s">
        <v>36</v>
      </c>
      <c r="E118" s="30"/>
      <c r="F118" s="31">
        <v>0</v>
      </c>
      <c r="G118" s="32">
        <f t="shared" si="14"/>
        <v>0</v>
      </c>
      <c r="H118" s="31">
        <v>0</v>
      </c>
      <c r="I118" s="32">
        <f t="shared" si="15"/>
        <v>0</v>
      </c>
      <c r="J118" s="32">
        <f t="shared" si="16"/>
        <v>0</v>
      </c>
      <c r="K118" s="32">
        <f t="shared" si="17"/>
        <v>0</v>
      </c>
      <c r="L118" s="32">
        <f t="shared" si="18"/>
        <v>0</v>
      </c>
      <c r="M118" s="32">
        <f t="shared" si="19"/>
        <v>0</v>
      </c>
      <c r="N118" s="33">
        <f t="shared" si="20"/>
        <v>0</v>
      </c>
    </row>
    <row r="119" spans="1:14" s="34" customFormat="1" ht="14.5" x14ac:dyDescent="0.35">
      <c r="A119" s="28">
        <v>100</v>
      </c>
      <c r="B119" s="29" t="s">
        <v>78</v>
      </c>
      <c r="C119" s="35">
        <v>100</v>
      </c>
      <c r="D119" s="28" t="s">
        <v>36</v>
      </c>
      <c r="E119" s="30"/>
      <c r="F119" s="31">
        <v>0</v>
      </c>
      <c r="G119" s="32">
        <f t="shared" si="14"/>
        <v>0</v>
      </c>
      <c r="H119" s="31">
        <v>0</v>
      </c>
      <c r="I119" s="32">
        <f t="shared" si="15"/>
        <v>0</v>
      </c>
      <c r="J119" s="32">
        <f t="shared" si="16"/>
        <v>0</v>
      </c>
      <c r="K119" s="32">
        <f t="shared" si="17"/>
        <v>0</v>
      </c>
      <c r="L119" s="32">
        <f t="shared" si="18"/>
        <v>0</v>
      </c>
      <c r="M119" s="32">
        <f t="shared" si="19"/>
        <v>0</v>
      </c>
      <c r="N119" s="33">
        <f t="shared" si="20"/>
        <v>0</v>
      </c>
    </row>
    <row r="120" spans="1:14" s="34" customFormat="1" ht="14.5" x14ac:dyDescent="0.35">
      <c r="A120" s="28">
        <v>101</v>
      </c>
      <c r="B120" s="29" t="s">
        <v>79</v>
      </c>
      <c r="C120" s="35">
        <v>100</v>
      </c>
      <c r="D120" s="28" t="s">
        <v>36</v>
      </c>
      <c r="E120" s="30"/>
      <c r="F120" s="31">
        <v>0</v>
      </c>
      <c r="G120" s="32">
        <f t="shared" si="14"/>
        <v>0</v>
      </c>
      <c r="H120" s="31">
        <v>0</v>
      </c>
      <c r="I120" s="32">
        <f t="shared" si="15"/>
        <v>0</v>
      </c>
      <c r="J120" s="32">
        <f t="shared" si="16"/>
        <v>0</v>
      </c>
      <c r="K120" s="32">
        <f t="shared" si="17"/>
        <v>0</v>
      </c>
      <c r="L120" s="32">
        <f t="shared" si="18"/>
        <v>0</v>
      </c>
      <c r="M120" s="32">
        <f t="shared" si="19"/>
        <v>0</v>
      </c>
      <c r="N120" s="33">
        <f t="shared" si="20"/>
        <v>0</v>
      </c>
    </row>
    <row r="121" spans="1:14" s="34" customFormat="1" ht="27" x14ac:dyDescent="0.35">
      <c r="A121" s="28">
        <v>102</v>
      </c>
      <c r="B121" s="29" t="s">
        <v>126</v>
      </c>
      <c r="C121" s="35">
        <v>50</v>
      </c>
      <c r="D121" s="28" t="s">
        <v>36</v>
      </c>
      <c r="E121" s="30"/>
      <c r="F121" s="31">
        <v>0</v>
      </c>
      <c r="G121" s="32">
        <f t="shared" si="14"/>
        <v>0</v>
      </c>
      <c r="H121" s="31">
        <v>0</v>
      </c>
      <c r="I121" s="32">
        <f t="shared" si="15"/>
        <v>0</v>
      </c>
      <c r="J121" s="32">
        <f t="shared" si="16"/>
        <v>0</v>
      </c>
      <c r="K121" s="32">
        <f t="shared" si="17"/>
        <v>0</v>
      </c>
      <c r="L121" s="32">
        <f t="shared" si="18"/>
        <v>0</v>
      </c>
      <c r="M121" s="32">
        <f t="shared" si="19"/>
        <v>0</v>
      </c>
      <c r="N121" s="33">
        <f t="shared" si="20"/>
        <v>0</v>
      </c>
    </row>
    <row r="122" spans="1:14" s="34" customFormat="1" ht="27" x14ac:dyDescent="0.35">
      <c r="A122" s="28">
        <v>103</v>
      </c>
      <c r="B122" s="29" t="s">
        <v>127</v>
      </c>
      <c r="C122" s="35">
        <v>24</v>
      </c>
      <c r="D122" s="28" t="s">
        <v>36</v>
      </c>
      <c r="E122" s="30"/>
      <c r="F122" s="31">
        <v>0</v>
      </c>
      <c r="G122" s="32">
        <f t="shared" si="14"/>
        <v>0</v>
      </c>
      <c r="H122" s="31">
        <v>0</v>
      </c>
      <c r="I122" s="32">
        <f t="shared" si="15"/>
        <v>0</v>
      </c>
      <c r="J122" s="32">
        <f t="shared" si="16"/>
        <v>0</v>
      </c>
      <c r="K122" s="32">
        <f t="shared" si="17"/>
        <v>0</v>
      </c>
      <c r="L122" s="32">
        <f t="shared" si="18"/>
        <v>0</v>
      </c>
      <c r="M122" s="32">
        <f t="shared" si="19"/>
        <v>0</v>
      </c>
      <c r="N122" s="33">
        <f t="shared" si="20"/>
        <v>0</v>
      </c>
    </row>
    <row r="123" spans="1:14" s="34" customFormat="1" ht="27" x14ac:dyDescent="0.35">
      <c r="A123" s="28">
        <v>104</v>
      </c>
      <c r="B123" s="29" t="s">
        <v>80</v>
      </c>
      <c r="C123" s="35">
        <v>20</v>
      </c>
      <c r="D123" s="28"/>
      <c r="E123" s="30"/>
      <c r="F123" s="31">
        <v>0</v>
      </c>
      <c r="G123" s="32">
        <f t="shared" si="14"/>
        <v>0</v>
      </c>
      <c r="H123" s="31">
        <v>0</v>
      </c>
      <c r="I123" s="32">
        <f t="shared" si="15"/>
        <v>0</v>
      </c>
      <c r="J123" s="32">
        <f t="shared" si="16"/>
        <v>0</v>
      </c>
      <c r="K123" s="32">
        <f t="shared" si="17"/>
        <v>0</v>
      </c>
      <c r="L123" s="32">
        <f t="shared" si="18"/>
        <v>0</v>
      </c>
      <c r="M123" s="32">
        <f t="shared" si="19"/>
        <v>0</v>
      </c>
      <c r="N123" s="33">
        <f t="shared" si="20"/>
        <v>0</v>
      </c>
    </row>
    <row r="124" spans="1:14" s="34" customFormat="1" ht="27" x14ac:dyDescent="0.35">
      <c r="A124" s="28">
        <v>105</v>
      </c>
      <c r="B124" s="29" t="s">
        <v>82</v>
      </c>
      <c r="C124" s="35">
        <v>24</v>
      </c>
      <c r="D124" s="28"/>
      <c r="E124" s="30"/>
      <c r="F124" s="31">
        <v>0</v>
      </c>
      <c r="G124" s="32">
        <f t="shared" si="14"/>
        <v>0</v>
      </c>
      <c r="H124" s="31">
        <v>0</v>
      </c>
      <c r="I124" s="32">
        <f t="shared" si="15"/>
        <v>0</v>
      </c>
      <c r="J124" s="32">
        <f t="shared" si="16"/>
        <v>0</v>
      </c>
      <c r="K124" s="32">
        <f t="shared" si="17"/>
        <v>0</v>
      </c>
      <c r="L124" s="32">
        <f t="shared" si="18"/>
        <v>0</v>
      </c>
      <c r="M124" s="32">
        <f t="shared" si="19"/>
        <v>0</v>
      </c>
      <c r="N124" s="33">
        <f t="shared" si="20"/>
        <v>0</v>
      </c>
    </row>
    <row r="125" spans="1:14" s="34" customFormat="1" ht="27" x14ac:dyDescent="0.35">
      <c r="A125" s="28">
        <v>106</v>
      </c>
      <c r="B125" s="29" t="s">
        <v>83</v>
      </c>
      <c r="C125" s="35">
        <v>32</v>
      </c>
      <c r="D125" s="28"/>
      <c r="E125" s="30"/>
      <c r="F125" s="31">
        <v>0</v>
      </c>
      <c r="G125" s="32">
        <f t="shared" si="14"/>
        <v>0</v>
      </c>
      <c r="H125" s="31">
        <v>0</v>
      </c>
      <c r="I125" s="32">
        <f t="shared" si="15"/>
        <v>0</v>
      </c>
      <c r="J125" s="32">
        <f t="shared" si="16"/>
        <v>0</v>
      </c>
      <c r="K125" s="32">
        <f t="shared" si="17"/>
        <v>0</v>
      </c>
      <c r="L125" s="32">
        <f t="shared" si="18"/>
        <v>0</v>
      </c>
      <c r="M125" s="32">
        <f t="shared" si="19"/>
        <v>0</v>
      </c>
      <c r="N125" s="33">
        <f t="shared" si="20"/>
        <v>0</v>
      </c>
    </row>
    <row r="126" spans="1:14" s="34" customFormat="1" ht="27" x14ac:dyDescent="0.35">
      <c r="A126" s="28">
        <v>107</v>
      </c>
      <c r="B126" s="29" t="s">
        <v>84</v>
      </c>
      <c r="C126" s="35">
        <v>24</v>
      </c>
      <c r="D126" s="28"/>
      <c r="E126" s="30"/>
      <c r="F126" s="31">
        <v>0</v>
      </c>
      <c r="G126" s="32">
        <f t="shared" si="14"/>
        <v>0</v>
      </c>
      <c r="H126" s="31">
        <v>0</v>
      </c>
      <c r="I126" s="32">
        <f t="shared" si="15"/>
        <v>0</v>
      </c>
      <c r="J126" s="32">
        <f t="shared" si="16"/>
        <v>0</v>
      </c>
      <c r="K126" s="32">
        <f t="shared" si="17"/>
        <v>0</v>
      </c>
      <c r="L126" s="32">
        <f t="shared" si="18"/>
        <v>0</v>
      </c>
      <c r="M126" s="32">
        <f t="shared" si="19"/>
        <v>0</v>
      </c>
      <c r="N126" s="33">
        <f t="shared" si="20"/>
        <v>0</v>
      </c>
    </row>
    <row r="127" spans="1:14" s="34" customFormat="1" ht="14.5" x14ac:dyDescent="0.35">
      <c r="A127" s="28">
        <v>108</v>
      </c>
      <c r="B127" s="29" t="s">
        <v>128</v>
      </c>
      <c r="C127" s="35">
        <v>24</v>
      </c>
      <c r="D127" s="28"/>
      <c r="E127" s="30"/>
      <c r="F127" s="31">
        <v>0</v>
      </c>
      <c r="G127" s="32">
        <f t="shared" si="14"/>
        <v>0</v>
      </c>
      <c r="H127" s="31">
        <v>0</v>
      </c>
      <c r="I127" s="32">
        <f t="shared" si="15"/>
        <v>0</v>
      </c>
      <c r="J127" s="32">
        <f t="shared" si="16"/>
        <v>0</v>
      </c>
      <c r="K127" s="32">
        <f t="shared" si="17"/>
        <v>0</v>
      </c>
      <c r="L127" s="32">
        <f t="shared" si="18"/>
        <v>0</v>
      </c>
      <c r="M127" s="32">
        <f t="shared" si="19"/>
        <v>0</v>
      </c>
      <c r="N127" s="33">
        <f t="shared" si="20"/>
        <v>0</v>
      </c>
    </row>
    <row r="128" spans="1:14" s="34" customFormat="1" ht="27" x14ac:dyDescent="0.35">
      <c r="A128" s="28">
        <v>109</v>
      </c>
      <c r="B128" s="29" t="s">
        <v>86</v>
      </c>
      <c r="C128" s="35">
        <v>24</v>
      </c>
      <c r="D128" s="28"/>
      <c r="E128" s="30"/>
      <c r="F128" s="31">
        <v>0</v>
      </c>
      <c r="G128" s="32">
        <f t="shared" si="14"/>
        <v>0</v>
      </c>
      <c r="H128" s="31">
        <v>0</v>
      </c>
      <c r="I128" s="32">
        <f t="shared" si="15"/>
        <v>0</v>
      </c>
      <c r="J128" s="32">
        <f t="shared" si="16"/>
        <v>0</v>
      </c>
      <c r="K128" s="32">
        <f t="shared" si="17"/>
        <v>0</v>
      </c>
      <c r="L128" s="32">
        <f t="shared" si="18"/>
        <v>0</v>
      </c>
      <c r="M128" s="32">
        <f t="shared" si="19"/>
        <v>0</v>
      </c>
      <c r="N128" s="33">
        <f t="shared" si="20"/>
        <v>0</v>
      </c>
    </row>
    <row r="129" spans="1:14" s="34" customFormat="1" ht="14.5" x14ac:dyDescent="0.35">
      <c r="A129" s="28">
        <v>110</v>
      </c>
      <c r="B129" s="29" t="s">
        <v>129</v>
      </c>
      <c r="C129" s="35">
        <v>34</v>
      </c>
      <c r="D129" s="28"/>
      <c r="E129" s="30"/>
      <c r="F129" s="31">
        <v>0</v>
      </c>
      <c r="G129" s="32">
        <f t="shared" si="14"/>
        <v>0</v>
      </c>
      <c r="H129" s="31">
        <v>0</v>
      </c>
      <c r="I129" s="32">
        <f t="shared" si="15"/>
        <v>0</v>
      </c>
      <c r="J129" s="32">
        <f t="shared" si="16"/>
        <v>0</v>
      </c>
      <c r="K129" s="32">
        <f t="shared" si="17"/>
        <v>0</v>
      </c>
      <c r="L129" s="32">
        <f t="shared" si="18"/>
        <v>0</v>
      </c>
      <c r="M129" s="32">
        <f t="shared" si="19"/>
        <v>0</v>
      </c>
      <c r="N129" s="33">
        <f t="shared" si="20"/>
        <v>0</v>
      </c>
    </row>
    <row r="130" spans="1:14" s="34" customFormat="1" ht="14.5" x14ac:dyDescent="0.35">
      <c r="A130" s="28">
        <v>111</v>
      </c>
      <c r="B130" s="29" t="s">
        <v>130</v>
      </c>
      <c r="C130" s="35">
        <v>24</v>
      </c>
      <c r="D130" s="28"/>
      <c r="E130" s="30"/>
      <c r="F130" s="31">
        <v>0</v>
      </c>
      <c r="G130" s="32">
        <f t="shared" si="14"/>
        <v>0</v>
      </c>
      <c r="H130" s="31">
        <v>0</v>
      </c>
      <c r="I130" s="32">
        <f t="shared" si="15"/>
        <v>0</v>
      </c>
      <c r="J130" s="32">
        <f t="shared" si="16"/>
        <v>0</v>
      </c>
      <c r="K130" s="32">
        <f t="shared" si="17"/>
        <v>0</v>
      </c>
      <c r="L130" s="32">
        <f t="shared" si="18"/>
        <v>0</v>
      </c>
      <c r="M130" s="32">
        <f t="shared" si="19"/>
        <v>0</v>
      </c>
      <c r="N130" s="33">
        <f t="shared" si="20"/>
        <v>0</v>
      </c>
    </row>
    <row r="131" spans="1:14" s="27" customFormat="1" ht="42" customHeight="1" thickBot="1" x14ac:dyDescent="0.4">
      <c r="A131" s="15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7" t="s">
        <v>33</v>
      </c>
      <c r="M131" s="37"/>
      <c r="N131" s="18">
        <f>SUMIF(F:F,0%,K:K)</f>
        <v>0</v>
      </c>
    </row>
    <row r="132" spans="1:14" s="27" customFormat="1" ht="39" customHeight="1" x14ac:dyDescent="0.3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1"/>
      <c r="L132" s="61" t="s">
        <v>10</v>
      </c>
      <c r="M132" s="61"/>
      <c r="N132" s="19">
        <f>SUMIF(F:F,5%,K:K)</f>
        <v>0</v>
      </c>
    </row>
    <row r="133" spans="1:14" s="27" customFormat="1" ht="26.4" customHeight="1" x14ac:dyDescent="0.3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3"/>
      <c r="L133" s="61" t="s">
        <v>11</v>
      </c>
      <c r="M133" s="61"/>
      <c r="N133" s="19">
        <f>SUMIF(F:F,19%,K:K)</f>
        <v>0</v>
      </c>
    </row>
    <row r="134" spans="1:14" s="27" customFormat="1" ht="26.4" customHeight="1" x14ac:dyDescent="0.3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3"/>
      <c r="L134" s="62" t="s">
        <v>7</v>
      </c>
      <c r="M134" s="63"/>
      <c r="N134" s="20">
        <f>SUM(N131:N133)</f>
        <v>0</v>
      </c>
    </row>
    <row r="135" spans="1:14" s="27" customFormat="1" ht="26.4" customHeight="1" x14ac:dyDescent="0.3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3"/>
      <c r="L135" s="64" t="s">
        <v>12</v>
      </c>
      <c r="M135" s="65"/>
      <c r="N135" s="19">
        <f>SUMIF(F:F,5%,L:L)</f>
        <v>0</v>
      </c>
    </row>
    <row r="136" spans="1:14" s="27" customFormat="1" ht="26.4" customHeight="1" x14ac:dyDescent="0.3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3"/>
      <c r="L136" s="64" t="s">
        <v>13</v>
      </c>
      <c r="M136" s="65"/>
      <c r="N136" s="19">
        <f>SUMIF(F:F,19%,L:L)</f>
        <v>0</v>
      </c>
    </row>
    <row r="137" spans="1:14" s="27" customFormat="1" ht="26.4" customHeight="1" x14ac:dyDescent="0.3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3"/>
      <c r="L137" s="62" t="s">
        <v>14</v>
      </c>
      <c r="M137" s="63"/>
      <c r="N137" s="20">
        <f>SUM(N135:N136)</f>
        <v>0</v>
      </c>
    </row>
    <row r="138" spans="1:14" s="27" customFormat="1" ht="26.4" customHeight="1" x14ac:dyDescent="0.3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3"/>
      <c r="L138" s="66" t="s">
        <v>31</v>
      </c>
      <c r="M138" s="67"/>
      <c r="N138" s="19">
        <f>ROUND(SUM(M20:M130),0)</f>
        <v>0</v>
      </c>
    </row>
    <row r="139" spans="1:14" s="27" customFormat="1" ht="26.4" customHeight="1" x14ac:dyDescent="0.3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3"/>
      <c r="L139" s="68" t="s">
        <v>30</v>
      </c>
      <c r="M139" s="69"/>
      <c r="N139" s="20">
        <f>SUM(N138)</f>
        <v>0</v>
      </c>
    </row>
    <row r="140" spans="1:14" s="27" customFormat="1" ht="26.4" customHeight="1" x14ac:dyDescent="0.3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5"/>
      <c r="L140" s="68" t="s">
        <v>15</v>
      </c>
      <c r="M140" s="69"/>
      <c r="N140" s="20">
        <f>+N134+N137+N139</f>
        <v>0</v>
      </c>
    </row>
    <row r="141" spans="1:14" x14ac:dyDescent="0.3">
      <c r="A141" s="22"/>
      <c r="B141" s="25"/>
      <c r="C141" s="22"/>
      <c r="D141" s="22"/>
      <c r="E141" s="22"/>
    </row>
    <row r="142" spans="1:14" x14ac:dyDescent="0.3">
      <c r="A142" s="60"/>
      <c r="B142" s="60"/>
      <c r="C142" s="60"/>
      <c r="D142" s="60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3">
      <c r="A143" s="60"/>
      <c r="B143" s="60"/>
      <c r="C143" s="60"/>
      <c r="D143" s="60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ht="90.65" customHeight="1" x14ac:dyDescent="0.3">
      <c r="A144" s="60"/>
      <c r="B144" s="60"/>
      <c r="C144" s="60"/>
      <c r="D144" s="60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ht="14.5" thickBot="1" x14ac:dyDescent="0.35">
      <c r="A145" s="60"/>
      <c r="B145" s="60"/>
      <c r="C145" s="60"/>
      <c r="D145" s="60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3">
      <c r="A146" s="22"/>
      <c r="B146" s="26" t="s">
        <v>19</v>
      </c>
      <c r="C146" s="22"/>
      <c r="D146" s="22"/>
      <c r="E146" s="22"/>
    </row>
    <row r="147" spans="1:14" x14ac:dyDescent="0.3">
      <c r="A147" s="22"/>
      <c r="B147" s="25"/>
      <c r="C147" s="22"/>
      <c r="D147" s="22"/>
      <c r="E147" s="22"/>
    </row>
    <row r="148" spans="1:14" x14ac:dyDescent="0.3">
      <c r="A148" s="21" t="s">
        <v>37</v>
      </c>
    </row>
  </sheetData>
  <sheetProtection selectLockedCells="1"/>
  <autoFilter ref="A19:N140" xr:uid="{00000000-0001-0000-0000-000000000000}"/>
  <mergeCells count="25">
    <mergeCell ref="A142:D145"/>
    <mergeCell ref="L133:M133"/>
    <mergeCell ref="L134:M134"/>
    <mergeCell ref="L135:M135"/>
    <mergeCell ref="L136:M136"/>
    <mergeCell ref="L138:M138"/>
    <mergeCell ref="L139:M139"/>
    <mergeCell ref="A132:K140"/>
    <mergeCell ref="L137:M137"/>
    <mergeCell ref="L140:M140"/>
    <mergeCell ref="L132:M132"/>
    <mergeCell ref="M2:N5"/>
    <mergeCell ref="A10:B10"/>
    <mergeCell ref="A2:A5"/>
    <mergeCell ref="B2:L2"/>
    <mergeCell ref="B3:L3"/>
    <mergeCell ref="B4:L5"/>
    <mergeCell ref="E10:G10"/>
    <mergeCell ref="K10:M10"/>
    <mergeCell ref="B131:K131"/>
    <mergeCell ref="L131:M131"/>
    <mergeCell ref="C14:F14"/>
    <mergeCell ref="C16:F16"/>
    <mergeCell ref="C12:F12"/>
    <mergeCell ref="A12:B16"/>
  </mergeCells>
  <conditionalFormatting sqref="B62">
    <cfRule type="duplicateValues" dxfId="4" priority="4"/>
    <cfRule type="duplicateValues" dxfId="3" priority="5"/>
  </conditionalFormatting>
  <conditionalFormatting sqref="B62">
    <cfRule type="duplicateValues" dxfId="2" priority="3"/>
  </conditionalFormatting>
  <conditionalFormatting sqref="B63">
    <cfRule type="duplicateValues" dxfId="1" priority="2"/>
  </conditionalFormatting>
  <conditionalFormatting sqref="B73">
    <cfRule type="duplicateValues" dxfId="0" priority="1"/>
  </conditionalFormatting>
  <dataValidations count="1">
    <dataValidation type="whole" allowBlank="1" showInputMessage="1" showErrorMessage="1" sqref="E20:E130" xr:uid="{00000000-0002-0000-0000-000000000000}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49" orientation="landscape" r:id="rId1"/>
  <rowBreaks count="1" manualBreakCount="1">
    <brk id="119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Hoja2!$F$7:$F$8</xm:f>
          </x14:formula1>
          <xm:sqref>H20:H130</xm:sqref>
        </x14:dataValidation>
        <x14:dataValidation type="list" allowBlank="1" showInputMessage="1" showErrorMessage="1" xr:uid="{00000000-0002-0000-0000-000001000000}">
          <x14:formula1>
            <xm:f>Hoja2!$D$7:$D$9</xm:f>
          </x14:formula1>
          <xm:sqref>F20:F130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4.5" x14ac:dyDescent="0.35"/>
  <sheetData>
    <row r="7" spans="4:6" x14ac:dyDescent="0.35">
      <c r="D7" s="1">
        <v>0</v>
      </c>
      <c r="F7" s="3">
        <v>0.08</v>
      </c>
    </row>
    <row r="8" spans="4:6" x14ac:dyDescent="0.35">
      <c r="D8" s="1">
        <v>0.05</v>
      </c>
      <c r="F8" s="1">
        <v>0</v>
      </c>
    </row>
    <row r="9" spans="4:6" x14ac:dyDescent="0.35">
      <c r="D9" s="1">
        <v>0.19</v>
      </c>
    </row>
    <row r="10" spans="4:6" x14ac:dyDescent="0.3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Pc</cp:lastModifiedBy>
  <cp:lastPrinted>2022-09-22T00:26:42Z</cp:lastPrinted>
  <dcterms:created xsi:type="dcterms:W3CDTF">2017-04-28T13:22:52Z</dcterms:created>
  <dcterms:modified xsi:type="dcterms:W3CDTF">2022-11-12T00:59:35Z</dcterms:modified>
</cp:coreProperties>
</file>