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yrios\Downloads\"/>
    </mc:Choice>
  </mc:AlternateContent>
  <xr:revisionPtr revIDLastSave="0" documentId="13_ncr:1_{AFC55839-4E85-4ED4-8957-6183B727E279}" xr6:coauthVersionLast="47" xr6:coauthVersionMax="47" xr10:uidLastSave="{00000000-0000-0000-0000-000000000000}"/>
  <bookViews>
    <workbookView xWindow="-108" yWindow="-108" windowWidth="23256" windowHeight="12576" xr2:uid="{00000000-000D-0000-FFFF-FFFF00000000}"/>
  </bookViews>
  <sheets>
    <sheet name="Hoja1" sheetId="1" r:id="rId1"/>
    <sheet name="Hoja2" sheetId="2" state="hidden" r:id="rId2"/>
  </sheets>
  <definedNames>
    <definedName name="_xlnm.Print_Area" localSheetId="0">Hoja1!$A$1:$J$164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9" i="1" l="1"/>
  <c r="J148" i="1"/>
  <c r="J146" i="1"/>
  <c r="J145" i="1"/>
  <c r="J144" i="1"/>
  <c r="J143" i="1"/>
  <c r="J141" i="1"/>
  <c r="J140" i="1"/>
  <c r="J139" i="1"/>
  <c r="J138" i="1"/>
  <c r="J137" i="1"/>
  <c r="J136" i="1"/>
  <c r="J135" i="1"/>
  <c r="J134" i="1"/>
  <c r="J133" i="1"/>
  <c r="J132" i="1"/>
  <c r="J130" i="1"/>
  <c r="J129" i="1"/>
  <c r="J128" i="1"/>
  <c r="J127" i="1"/>
  <c r="J126" i="1"/>
  <c r="J125" i="1"/>
  <c r="J124" i="1"/>
  <c r="J123" i="1"/>
  <c r="J122" i="1"/>
  <c r="J120" i="1"/>
  <c r="J119" i="1"/>
  <c r="J118" i="1"/>
  <c r="J116" i="1"/>
  <c r="J115" i="1"/>
  <c r="J114" i="1"/>
  <c r="J113" i="1"/>
  <c r="J112" i="1"/>
  <c r="J111" i="1"/>
  <c r="J110" i="1"/>
  <c r="J109" i="1"/>
  <c r="J108"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7" i="1"/>
  <c r="J76" i="1"/>
  <c r="J75" i="1"/>
  <c r="J74" i="1"/>
  <c r="J72" i="1"/>
  <c r="J71" i="1"/>
  <c r="J70" i="1"/>
  <c r="J69" i="1"/>
  <c r="J68" i="1"/>
  <c r="J67" i="1"/>
  <c r="J66" i="1"/>
  <c r="J64" i="1"/>
  <c r="J63" i="1"/>
  <c r="J62" i="1"/>
  <c r="J61" i="1"/>
  <c r="J60" i="1"/>
  <c r="J59" i="1"/>
  <c r="J58" i="1"/>
  <c r="J57" i="1"/>
  <c r="J56" i="1"/>
  <c r="J54" i="1"/>
  <c r="J53" i="1"/>
  <c r="J52" i="1"/>
  <c r="J51" i="1"/>
  <c r="J50" i="1"/>
  <c r="J49" i="1"/>
  <c r="J48" i="1"/>
  <c r="J47" i="1"/>
  <c r="J46" i="1"/>
  <c r="J45" i="1"/>
  <c r="J44" i="1"/>
  <c r="J43" i="1"/>
  <c r="J42" i="1"/>
  <c r="J41" i="1"/>
  <c r="J40" i="1"/>
  <c r="J39" i="1"/>
  <c r="J21" i="1"/>
  <c r="J22" i="1"/>
  <c r="J23" i="1"/>
  <c r="J24" i="1"/>
  <c r="J25" i="1"/>
  <c r="J26" i="1"/>
  <c r="J27" i="1"/>
  <c r="J28" i="1"/>
  <c r="J29" i="1"/>
  <c r="J30" i="1"/>
  <c r="J31" i="1"/>
  <c r="J32" i="1"/>
  <c r="J33" i="1"/>
  <c r="J34" i="1"/>
  <c r="J35" i="1"/>
  <c r="J36" i="1"/>
  <c r="J37" i="1"/>
  <c r="J20" i="1"/>
  <c r="J150" i="1" l="1"/>
  <c r="J117" i="1"/>
  <c r="J65" i="1"/>
  <c r="J73" i="1"/>
  <c r="J153" i="1" l="1"/>
  <c r="J154" i="1"/>
  <c r="J156" i="1" s="1"/>
  <c r="J152" i="1"/>
  <c r="J155" i="1" l="1"/>
  <c r="J157" i="1" s="1"/>
</calcChain>
</file>

<file path=xl/sharedStrings.xml><?xml version="1.0" encoding="utf-8"?>
<sst xmlns="http://schemas.openxmlformats.org/spreadsheetml/2006/main" count="330" uniqueCount="212">
  <si>
    <t>MACROPROCESO DE APOYO</t>
  </si>
  <si>
    <t>CÓDIGO: ABSr126</t>
  </si>
  <si>
    <t xml:space="preserve">PROCESO GESTIÓN BIENES Y SERVICIOS </t>
  </si>
  <si>
    <t>VERSIÓN: 2</t>
  </si>
  <si>
    <t>COTIZACIÓN PARA PROCESOS DE OBRA</t>
  </si>
  <si>
    <t>VIGENCIA: 2022-05-31</t>
  </si>
  <si>
    <t>PÁGINA: 1 de 1</t>
  </si>
  <si>
    <t>Código de la dependencia.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</si>
  <si>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</si>
  <si>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</si>
  <si>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</si>
  <si>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</si>
  <si>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</si>
  <si>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</si>
  <si>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</si>
  <si>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</si>
  <si>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</si>
  <si>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</si>
  <si>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</si>
  <si>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</si>
  <si>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M2</t>
  </si>
  <si>
    <t>UN</t>
  </si>
  <si>
    <t>ML</t>
  </si>
  <si>
    <t>M3</t>
  </si>
  <si>
    <t>KG</t>
  </si>
  <si>
    <t>PAÑETE IMPERMEABILIZADO MUROS 1:3, E=1.5 CM</t>
  </si>
  <si>
    <t>UND</t>
  </si>
  <si>
    <t>ASEO GENERAL</t>
  </si>
  <si>
    <t>COSTO DIRECTO</t>
  </si>
  <si>
    <t>ASPECTOS OBLIGATORIOS A TENER EN CUENTA</t>
  </si>
  <si>
    <t>PORCENTAJE %</t>
  </si>
  <si>
    <t xml:space="preserve">ADMINISTRACIÓN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</si>
  <si>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 Señor cotizante recuerde que es necesario que la Propuesta esté desagregada, especificando el costo unitario de cada ítem. 
NOTA 10: Señor cotizante recuerde que es necesario que el precio del costo directo debe ser igual a la sumatoria de los subtotales de los Ítems de la oferta. 
NOTA 11: Señor cotizante recuerde que el valor total de la oferta es la sumatoria del COSTO DIRECTO + AIU + IVA. 
NOTA 12: No se admiten precios unitarios diferentes para el mismo ítem en caso de encontrase repetidos. 
NOTA 13: 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</si>
  <si>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</si>
  <si>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</si>
  <si>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</si>
  <si>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</si>
  <si>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</si>
  <si>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</si>
  <si>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Código Serie Documental (Ver Tabla de Retención Documental).</t>
  </si>
  <si>
    <t>IVA</t>
  </si>
  <si>
    <t>PRELIMINARES</t>
  </si>
  <si>
    <t>DEMOLICIÓN CIELO RASO FALSO</t>
  </si>
  <si>
    <t>DESMONTE MARCOS Y PUERTAS</t>
  </si>
  <si>
    <t>DESMONTE DE VENTANAS</t>
  </si>
  <si>
    <t>DESMONTE PUNTOS RED ELÉCTRICA EXISTENTE</t>
  </si>
  <si>
    <t>1.5</t>
  </si>
  <si>
    <t>DESMONTE APARATOS SANITARIOS</t>
  </si>
  <si>
    <t>1.6</t>
  </si>
  <si>
    <t>DEMOLICIÓN BALDOSA DE PISO H=0.04 M</t>
  </si>
  <si>
    <t>1.7</t>
  </si>
  <si>
    <t>DEMOLICIÓN DE GUARDAESCOBA</t>
  </si>
  <si>
    <t>1.8</t>
  </si>
  <si>
    <t>DEMOLICIÓN ENCHAPE MURO</t>
  </si>
  <si>
    <t>1.9</t>
  </si>
  <si>
    <t>DEMOLICIÓN PAÑETE MURO</t>
  </si>
  <si>
    <t>1.10</t>
  </si>
  <si>
    <t>DESMONTE MUROS SECOS</t>
  </si>
  <si>
    <t>1.11</t>
  </si>
  <si>
    <t>DEMOLICIÓN PLACA PISO 0.10M</t>
  </si>
  <si>
    <t>1.12</t>
  </si>
  <si>
    <t>REPLANTEO MANUAL</t>
  </si>
  <si>
    <t>1.13</t>
  </si>
  <si>
    <t>DEMOLICIÓN MUROS EN MAMPOSTERÍA 0.15 M</t>
  </si>
  <si>
    <t>1.14</t>
  </si>
  <si>
    <t>CERCA EN TELA VERDE H = 2.10 M</t>
  </si>
  <si>
    <t>1.15</t>
  </si>
  <si>
    <t>DESMONTE DE CANALETA EXISTENTE</t>
  </si>
  <si>
    <t>1.16</t>
  </si>
  <si>
    <t>DESMONTE DE LUMINARIAS</t>
  </si>
  <si>
    <t>MUROS Y PAÑETES.</t>
  </si>
  <si>
    <t>2.1</t>
  </si>
  <si>
    <t>ALISTADO ENDURECIDO 1:3, E=0.04</t>
  </si>
  <si>
    <t>2.2</t>
  </si>
  <si>
    <t>ALISTADO PISOS 1:3, E= 0.04</t>
  </si>
  <si>
    <t>2.3</t>
  </si>
  <si>
    <t>2.4</t>
  </si>
  <si>
    <t>2.5</t>
  </si>
  <si>
    <t>PAÑETE LISO MUROS 1:4, E=1.5 CM</t>
  </si>
  <si>
    <t>2.6</t>
  </si>
  <si>
    <t>PAÑETE LISO MUROS 1:4, E=1.5 CM (LINEAL)</t>
  </si>
  <si>
    <t>2.7</t>
  </si>
  <si>
    <t>FILOS O DILATACIONES S/MURO</t>
  </si>
  <si>
    <t>2.8</t>
  </si>
  <si>
    <t>MURO EN BLOQUE NO. 5 E=0.12 (LINEAL)</t>
  </si>
  <si>
    <t>2.9</t>
  </si>
  <si>
    <t>MURO EN BLOQUE NO. 5 E=0.12</t>
  </si>
  <si>
    <t>2.12</t>
  </si>
  <si>
    <t>MURO DRYWALL DOBLE CARA 0.12 M</t>
  </si>
  <si>
    <t>2.13</t>
  </si>
  <si>
    <t>MURO DRYWALL UNA CARA 0.12 M (LINEAL)</t>
  </si>
  <si>
    <t>2.14</t>
  </si>
  <si>
    <t>MURO DRYWALL UNA CARA 0.12 M</t>
  </si>
  <si>
    <t>2.15</t>
  </si>
  <si>
    <t>FIBRA DE VIDRIO 2½" TIPO FRESCASA (DENSIDAD: 10KG/M³)</t>
  </si>
  <si>
    <t>PINTURAS Y FACHADAS</t>
  </si>
  <si>
    <t>3.1</t>
  </si>
  <si>
    <t>ESTUCO Y VINILO 3 MANOS</t>
  </si>
  <si>
    <t>3.2</t>
  </si>
  <si>
    <t>ESTUCO Y VINILO 3 MANOS (LINEAL)</t>
  </si>
  <si>
    <t>3.3</t>
  </si>
  <si>
    <t>VINILO SOBRE ESTUCO 2 MANOS</t>
  </si>
  <si>
    <t>3.4</t>
  </si>
  <si>
    <t>VINILO SOBRE ESTUCO 2 MANOS (LINEAL)</t>
  </si>
  <si>
    <t>3.5</t>
  </si>
  <si>
    <t>PINTURA TIPO KORAZA O SIMILARES A 2 MANOS ( COLOR A ELEGIR)</t>
  </si>
  <si>
    <t>3.6</t>
  </si>
  <si>
    <t>PINTURA TIPO KORAZA O SIMILARES A 2 MANOS (COLOR A ELEGIR, LINEAL)</t>
  </si>
  <si>
    <t>3.7</t>
  </si>
  <si>
    <t>ESMALTE SOBRE LAMINA LLENA</t>
  </si>
  <si>
    <t>CUBIERTAS</t>
  </si>
  <si>
    <t>FLANCHE EN LÁMINA GALVANIZADA CAL. 22; DS=30</t>
  </si>
  <si>
    <t>CANAL EN LÁMINA GALVANIZADA CAL 22, DS=90</t>
  </si>
  <si>
    <t>BAJANTE AGUAS LLUVIAS PVC 3"</t>
  </si>
  <si>
    <t>INSTALACIONES HIDRAULICAS</t>
  </si>
  <si>
    <t>PUNTO HIDRÁULICO PVC-P/PARAL 1/2"</t>
  </si>
  <si>
    <t>SALIDA SANITARIA PVC-S/PARAL 2"</t>
  </si>
  <si>
    <t>RED SUMINISTRO PVC 2"</t>
  </si>
  <si>
    <t>REGISTRO 1/2"</t>
  </si>
  <si>
    <t>INSTALACIÓNES ELECTRICAS</t>
  </si>
  <si>
    <t>SUMINISTRO E INSTALACION LÁMPARA HERMÉTICA LED 40W 110/220V SYLVANIA O SIMILAR (INCLUYE ESTRUCTURA DE FIJACION CON GUAYA Y SOPORTE, CABLE DE CONEXIÓN Y ATERRIZAJE Y TODO LO NECESARIO PARA SU INSTALACION Y FUNCIONAMIENTO)</t>
  </si>
  <si>
    <t>LUMINARIA BALA LED 30 W JUPITER DE SYLVANIA O SIMILAR</t>
  </si>
  <si>
    <t>TUBERÍA CONDUIT EMT GALVANIZADA 3/4"</t>
  </si>
  <si>
    <t>TUBERÍA CONDUIT EMT GALVANIZADA 1".</t>
  </si>
  <si>
    <t>TUBERÍA PVC CONDUIT 3/4"</t>
  </si>
  <si>
    <t>SALIDA TOMA DOBLE GFCI</t>
  </si>
  <si>
    <t>SALIDA LÁMPARA TOMA EMT COMPLETA</t>
  </si>
  <si>
    <t>ACOMETIDA A SALIDAS BIFÁSICA EN CABLE 2X10F + 1X10N + 1X10F AWG CABLE LSHZ. INCLUYE ACCESORIOS PARA INSTALACIÓN</t>
  </si>
  <si>
    <t>ADECUACION DE MUDULO DE TOTALIZADORES GABINETE EXISTENTE. INCLUYE DESMONTE DE TOTALIZADORES Y TODOS LOS ACCESORIOS NECESARIOS PARA SU CORRECTO FUNCIONAMIENTO</t>
  </si>
  <si>
    <t>ALIMENTADOR TRIFÁSICO EN 3X3/0F+1X3/0N+1/0T AWG- LSZH DE COBRE CERTIFICADOS (CENTELSA O SIMILAR CERTIFICADO), TERMINALES DE CONEXIÓN, AMARRES PLÁSTICOS, MARQUILLAS DE IDENTIFICACIÓN Y LOS MATERIALES NECESARIOS PARA REALIZAR LA INSTALACIÓN DE LOS CONDUCTOR QUE INTERCONECTAN LOS EQUIPOS- INCLUYE TODOS LOS ACCESORIOS DE ENSAMBLE, FIJACIÓN Y MARCACIÓN DE FÁBRICA TALES COMO TERMINALES, UNIONES, CODOS, CONDULETAS, GRAPAS AJUSTABLES, ANCLAS, PORTA MARCADORES DEXON EN AMBOS EXTREMOS Y BORNAS DE COMPRESIÓN CON SELLO UL</t>
  </si>
  <si>
    <t>ALIMENTADOR MONOFASICO EN 3X12 AWG-LSZH PARA SALIDAS ELECTRICAS (AZUL+BLANCO+VERDE PARA RED NORMAL, ROJO+BLANCO+VERDE RED REGULADA) PRE-ENTORCHADO EN FABRICA LIBRE DE HALOGENOS, DESDE TABLERO ELECTRICO, INCLUYE FIJACION DE BANDEJA, CADA 2 MTS MEDIANTE AMARRE PLASTICO</t>
  </si>
  <si>
    <t>SALIDA HDMI PARA PROYECCION DE PANTALLAS</t>
  </si>
  <si>
    <t>TUBERÍA CONDUIT EMT GALVANIZADA 1"</t>
  </si>
  <si>
    <t>VOZ Y DATOS</t>
  </si>
  <si>
    <t>PUNTO DE DATOS COMPLETO (INCLUYE FACE PLATE DOBLE ANGULADO, TAPA ESPACIO, JACK CAT 6A CERTIFICADO, CABLE DE RED F/UTP CAT6A 100% COBRE CERTIFICADO, PACTCH CORD DE 3 MT CAT6A CERTIFICADO.) DESDE EL RACK HASTA LA SALIDA,  INCLUYE: REPORTE DE CERTIFICACION DE CADA UNO.</t>
  </si>
  <si>
    <t>SWITCH ADMINISTRABLE CAPA 3 DE 48-PUERTOS 10/100/1000 1000 (IEEE 802.3 TYPE 10BASE-T, IEEE 802.3U TYPE 100BASE-T TYPE 100BASE-TX IEEE802.3AB TYPE 1000BASE-T); DUPLEX; 10BASE-T/100BASE-TX: HALF OR FULL; 1000BASE-T: FULL ONLY; PORTS 1-24 SUPPORT MACSEC, 1 MODULE SLACK PARA CABLES DAC</t>
  </si>
  <si>
    <t>MÓDULO TRANSCEPTOR O TRANSCEIVER MULTIMODO PARA FIBRA TIPO MULTIMODO, ANCHO DE BANDA 1000MBPS, TIPO DE CONECTOR LC, VENTANA DE TRANSMISIÓN 850NM, DISTANCIA MÁXIMA 220M (CON FIBRA OM1) Y 550M (CON FIBRA OM3) INSTALAR EN LOS SWITCHES EXISTENTE Y NUEVO.</t>
  </si>
  <si>
    <t>ORGANIZADORES HORIZONTALES SENCILLOS.</t>
  </si>
  <si>
    <t>PDU VERTICALES CON DPS TIPO 3 SEGÚN IEEE C62.41 TERCERA EDICIÓN UL 1449, INCLUYE EXTENSION CON CLAVIJA AEREA L5-20R, 12 RECEPTACULOS DUPLEX 5-20R, SWITH CON LUZ PILOTO DE INDICACION ON/OFF A INSTALAR EN GABINETE</t>
  </si>
  <si>
    <t>ZONEFLEX R850 DUAL-BAND IEEE 802.11A/B/G/N/AC/AX WIRELESS ACCESS POINT, 8X8:8 SU-MIMO AND MU-MIMO, SUPPORT. INCLUYE ADAPTADOR DE CORRIENTE O EL INYECTOR POE.</t>
  </si>
  <si>
    <t>SPARES OF POWER OVER ETHERNET (POE) ADAPTER (10/100/1000 MBPS) CON EL ADAPTADOR DE ENERGÍA, CANTIDAD DE 1 UNIDAD (APLICABLE PARA, R850)</t>
  </si>
  <si>
    <t>PARTNER WATCHDOG SUPPORT PER VSZ-E AP POR 1 AÑO + LICIENCIAMIENTO AP’S</t>
  </si>
  <si>
    <t>CIELO RASO</t>
  </si>
  <si>
    <t>CIELO RASO PLANO DRYWALL DILATACIÓN EN Z (INCLUYE PINTURA)</t>
  </si>
  <si>
    <t>CIELO RASO PLANO DRYWALL DILATACIÓN EN Z LINEAL (INCLUYE PINTURA)</t>
  </si>
  <si>
    <t>PISOS</t>
  </si>
  <si>
    <t>PISO EN CERAMICA ANTIDESLIZANTE 60X60 CM. TRAFICO PESADO CALIDAD PRIMERA. COLOR A ELEGIR</t>
  </si>
  <si>
    <t>BALDOSA CERÁMICA PARED 60X30, CALIDAD PRIMERA</t>
  </si>
  <si>
    <t>SUMINISTRO E INSTALACION MESON EN GRANITO INCLUYE SALPICADERO</t>
  </si>
  <si>
    <t>MORTERO 1:4 ARENA LAVADA DE PEÑA</t>
  </si>
  <si>
    <t>REMATES BOCEL WING ALUMINIO</t>
  </si>
  <si>
    <t>DILATACIÓN EN BRONCE PARA PISO</t>
  </si>
  <si>
    <t>GUARDAESCOBA EN MDF FORRADO EN MADEFILM COLOR ROBLE CLARO, H: 23 CMS Y E:12 MM, INCLUYE TODO LO NECESARIO PARA SU CORRECTA INSTALACIÓN</t>
  </si>
  <si>
    <t>ALFOMBRA TRÁFICO COMERCIAL VICTORY RALLY-1 DE ALFA O SIMILAR, EN NYLON BCF ARGOLLADA, DE 750 GRAMOS/M2 Y 6 MM DE ALTURA. INCLUYE ESPUMA DE POLIETILENO DE ALTA DENSIDAD, ADHESIVO Y TODO LO NECESARIO PARA SU CORRECTA INSTALACIÓN</t>
  </si>
  <si>
    <t>PISO LAMINADO SPC, COLOR A ELEGIR, INCLUYE TODOS LOS ELEMENTOS REQUERIDOS PARA SU INSTALACIÓN, ESPESOR 5MM, TRÁFICO PESADO, SISTEMA TIPO CLICK, CALIDAD PRIMERA.</t>
  </si>
  <si>
    <t>PUERTAS, VENTANAS Y VIDRIOS</t>
  </si>
  <si>
    <t>VENTANA EN ALUMINIO ANODIZADO FIJA Y CORREDIZA CON VIDRIO TEMPLADO INCOLORO DE 6MM. INCLUYE, ALFAJIA, BRAZOS, BISAGRAS, MANIJA, PISAVIDRIO Y ACCESORIOS DE INSTALACION.</t>
  </si>
  <si>
    <t>SUMINISTRO E INSTALACION PUERTA EN VIDRIO TEMPLADO DE 10MM DE ESPESOR, ACCESORIOS EN ACERO INOXIDABLE; CHAPETA DE GIRO INFERIOR CON PIVOTE CIRCULAR O TUBO A PISO, BISAGRA HIDRÁULICA DE PISO, MANIJA HELADERA TIPO ROMA 400X600. INCLUYE HERRAJES, CHAPA Y DEMÁS ACCESORIOS, REFUERZOS SUPERIORES O LATERALES PARA ANCLAJE.</t>
  </si>
  <si>
    <t>SUMINISTRO E INSTALACIÓN DE CORTINA ENROLLABLE BLACKOUT. INCLUYE TODOS LOS ELEMENTOS NECESARIOS PARA SU INSTALACION</t>
  </si>
  <si>
    <t>SUMINISTRO EN INSTALACION VINILO ADHESIVO (COLOR Y DISEÑO A ELEGIR)</t>
  </si>
  <si>
    <t>SUMINISTRO E INSTALACIÓN DE PELICULA SANDBLASTING</t>
  </si>
  <si>
    <t>SISTEMA DE AIRE ACONDICIONADO</t>
  </si>
  <si>
    <t>ASEO Y RETIRO DE ESCOMBROS</t>
  </si>
  <si>
    <t>RETIRO A ESCOMBRERA CERTIFICADA A 30 KM</t>
  </si>
  <si>
    <t>ADMINISTRACIÓN</t>
  </si>
  <si>
    <t>CELOSÍA ANGULAR ASTM-36, INCLUYE: CORREAS, CONTRAVIENTOS, TENSORES, COLUMNAS, VIGAS DE AMARRE, ANCLAJES, TORNILLERÍA, PINTURA Y PLATINERÍA. CONTEMPLA TAMBIÉN: FABRICACIÓN,
SUMINISTRO Y MONTAJE</t>
  </si>
  <si>
    <t>1.17</t>
  </si>
  <si>
    <t>1.18</t>
  </si>
  <si>
    <t>DESMONTE DE CUBIERTAS (ASBESTO CEMENTO)</t>
  </si>
  <si>
    <t>DESMONTE DE CUBIERTAS (TEJA DE BARRO)</t>
  </si>
  <si>
    <t>DINTELES CONCRETO DE 2500 PSI 15x20</t>
  </si>
  <si>
    <t>2.10</t>
  </si>
  <si>
    <t>2.11</t>
  </si>
  <si>
    <t>COLUMNETAS DE 0.12 X 0.25 MTS PARA CONFINAMIENTO DE MAMPOSTERÍA, EN CONCRETO EN F'C=3.000 PSI. INCLUYE FORMALETA, CURADO Y TODOS LOS ELEMENTOS NECESARIOS PARA SU CORRECTA EJECUCIÓN.</t>
  </si>
  <si>
    <t>2.16</t>
  </si>
  <si>
    <t>CELOSÍA ALUMINIO 100CM X 60 CM</t>
  </si>
  <si>
    <t>3.8</t>
  </si>
  <si>
    <t>3.9</t>
  </si>
  <si>
    <t>LAVADA DE FACHADA</t>
  </si>
  <si>
    <t>IMPERMEABILIZACIÓN FACHADA EN SIKA TRANSPARENTE O SIMILAR</t>
  </si>
  <si>
    <t>SUMINISTRO E  INSTALACION TEJA DE BARRO</t>
  </si>
  <si>
    <t>SUMINISTRO E INSTALACION TEJA DE FIBROCEMENTO. INCLUYE ACABADO EN PINTURA TERRACOTA APLICADA SOBRE LOS VALLES DE LA TEJA</t>
  </si>
  <si>
    <t>CABALLETE FIJO TEJA FIBROCEMENTO</t>
  </si>
  <si>
    <t>TEMPORIZADOR DIGITAL PROGRAMABLE 110V PARA BALAS LED</t>
  </si>
  <si>
    <t>LAMPARA A PRUEBA  DE HUMEDAD TIPO TORTUGA</t>
  </si>
  <si>
    <t>LAMPARA PANEL LED 30X120 40W LUZ CALIDA</t>
  </si>
  <si>
    <t>6,10.</t>
  </si>
  <si>
    <t>SALIDA TOMA DOBLE PVC COMPLETA</t>
  </si>
  <si>
    <t>SALIDA TOMA DOBLE PVC COMPLETA (REGULADA)</t>
  </si>
  <si>
    <t xml:space="preserve">SENSOR DE MOVIMIENTO 360° - 120V
</t>
  </si>
  <si>
    <t>SUMINISTRO E INSTALACIÓN DE CABLE 2/0 DE COBRE CERTIFICADO (CENTELSA O SIMILAR CERTIFICADO)</t>
  </si>
  <si>
    <t xml:space="preserve">SUMINISTRO E INSTALACIÓN TGA – TABLERO GENERAL DE ACOMETIDAS 700 A DE 30 CIRCUITOS DE MARCA RECONOCIDA FABRICADO EN CR CALIBRE 16/18, PINTADO EN POLVO ELECTROSTÁTICA, DIMENSIONES 1800X100X400 (ALTO, ANCHO, PROFUNDO) SEGUN DISEÑO. GRADO DE PROTECCIÓN IP65, IK09. CON FRENTE MUERTO. BARRAJE EN COBRE ELECTROLÍTICO 700 A. ICC 18KA, PINTADO RETIE 208VAC, MONTADO EN AISLADORES DE RESINA EPOXICA Y TORNILLERÍA. SUMINISTRO DE CABLE, TERMINALES, AMARRES PLÁSTICOS, CANALETA, BARRA DE TIERRA, BARRA DE NEUTRO Y DEMÁS ELEMENTOS NECESARIOS PARA UN CORRECTO FUNCIONAMIENTO DEL EQUIPO. MANO DE OBRA POR ENSAMBLE Y CONEXIONADO DEL TABLERO EN CUMPLIMIENTO DE LA NORMA RETIE. INSTALADO SOBRE PLACA EN CONCRETO E=10 CM CON PASES EN TUBERÍA PARA ACOMETIDAS
</t>
  </si>
  <si>
    <t>ADECUACION DE ALIMENTADOR TRIFÁSICO EN CABLE 7 HILOS AWGLSZH DE COBRE CERTIFICADOS (CENTELSA O SIMILAR CERTIFICADO), EMPALMES TUBULARES, TERMINALES DE CONEXIÓN, AMARRES PLÁSTICOS, MARQUILLAS DE IDENTIFICACIÓN Y LOS MATERIALES NECESARIOS PARA REALIZAR LA INSTALACIÓN DE LOS CONDUCTORES EXISTENTES A INTERCONECTAR EN EL NUEVO TABLERO DE DISTRIBUCION INCLUYE TUBERÍA DE EMT COLMENA O SIMILAR CERTIFICADA, SEÑALIZACIÓN, TERMINALES, ADAPTADORES Y UNIONES, HERRAJES DE SOPORTERIA E INCLUYE TODOS LOS ACCESORIOS Y MATERIALES NECESARIOS PARA REALIZAR LA INSTALACIÓN DE DUCTERIA PARA LAS ACOMETIDAS EXISTENTES. DESDE CAJA DE PASO 275 HASTA EL TABLERO DE DISTRIBUCCION, INCLUYE TODOS LOS ACCESORIOS DE ENSAMBLE, FIJACIÓN Y MARCACIÓN DE FÁBRICA TALES COMO TERMINALES, UNIONES, CODOS, CONDULETAS CADA 30 METROS MÍNIMO, GRAPAS AJUSTABLES, ANCLAS, PORTA MARCADORES DEXON EN AMBOS EXTREMOS Y BORNAS DE COMPRESIÓN CON SELLO U</t>
  </si>
  <si>
    <t>MANTENIMIENTO PREVENTIVO UPS EXISTENTE DE 30 KVA. INCLUYE VERIFICACIÓN DE ENCENDIDO Y CONTROL DE COMANDOS, APAGADO DE EQUIPO PUESTA RED NORMAL, RETORQUE BORNERAS, LIMPIEZA GENERAL, CAMBIO DE BATERIAS, MEDICIÓN DE CARGAS, PUESTA EN MARCHA E INFORME</t>
  </si>
  <si>
    <t>6,20.</t>
  </si>
  <si>
    <t>SUMINISTRO E INSTALACIÓN CANALETA METALICA 12x5cm PERIMETRAL CON DIVISION CENTRAL FABRICADA EN LAMINA CALIBRE 20 USG Y PINTURA FINALELECTROSTATICA, INCLUYE TAPA, TROQUELES TRIPLES REALZADOS, EJECUCION DE ACCESORIOS COMO CURVAS, TEES Y ELEMENTOS DE FIJACION A MURO Y CUMPLIR LAS ULTIMAS PRESCRIPCIONES QUE APLIQUEN DEL RETIE 2019 (NUMERAL 20.6.2) PARA CABLEADO DE DATOS Y PUNTOS ELECTRICOS.</t>
  </si>
  <si>
    <t>SALIDA ELÉCTRICA MONOFASICA REGULADA PARA PUESTO DE TRABAJO, INCLUYE: TUBO EMT DE 3/4", TOMA 5-15R GRADO COMERCIAL CON POLO A TIERRA AISLADO, CABLE 3X12 AWG-LSZH PARA SALIDAS, TERMINALES DE OJO, CINTA 33, CINTA DE IDENTIFICACIÓN DE COLORES PARA F (SEGÚN NUMERO DE CIRCUITO Y NIVEL DE VOLTAJE, CAJAS DE PASO Y CAJA FINAL 5800, TROQUEL PARA TOMA ELÉCTRICA, IDENTIFICACIÓN DE LA TOMA CON MARQUILLA SEGÚN LO INDICADO EN PLANOS DE DISEÑO</t>
  </si>
  <si>
    <t>SALIDA ELÉCTRICA MONOFASICA NORMAL PARA PUESTO DE TRABAJO, INCLUYE: TUBO EMT DE 3/4", TOMA 5-15R GRADO COMERCIAL CON POLO A TIERRA AISLADO, CABLE 3X12 AWG-LSZH PARA SALIDAS, TERMINALES DE OJO, CINTA 33, CINTA DE IDENTIFICACIÓN DE COLORES PARA F (SEGÚN NUMERO DE CIRCUITO Y NIVEL DE VOLTAJE, CAJAS DE PASO Y CAJA FINAL 5800, TROQUEL PARA TOMA ELÉCTRICA, IDENTIFICACIÓN DE LA TOMA CON MARQUILLA SEGÚN LO INDICADO EN PLANOS DE DISEÑO.</t>
  </si>
  <si>
    <t>BANDEJA TIPO CABLOFIL CF 100/54 EN DUCTO ELÉCTRICO.</t>
  </si>
  <si>
    <t>PATCH PANEL ANGULADO DE 48 PUERTOS CATEGORÍA 6A PARA F/ UTP DEBIDAMENTE BLINDADO Y ATERRIZADO</t>
  </si>
  <si>
    <t>CIELO RASO DURACUSTIC</t>
  </si>
  <si>
    <t>PUERTAS METALICAS EN LAMINA COLD ROLLED C.18 CON PERSIANA INFERIOR Y MONTANTE EN VIDRIO, INCLUYE MARCO EN LAMINA COLD ROLLED C.18 Y ACABADO EN PINTURA ELECTROSTATICA MATE COLOR A ELEGIR. INCLUYE CERRADURA TIPO PALANCA ENTRADA PRINCIPAL</t>
  </si>
  <si>
    <t>PUERTA VENTANA CORREDIZA EN ALUMINIO ANODIZADO NEGRO, VIDRIO TEMPLADO INCOLORO 6MM CON DOS CUERPOS LATERALES MOVILES Y UN CUERPO FIJO. DISEÑO A CONVENIR. INCLUYE HERRAJE, CERRADURA, REFUERZOS LATERALES-SUPERIORES, PERFORACIONES DE VENTILACION DE 2" Y TODOS LOS ELEMENTOS NECESARIOS PARA SU INSTALACION.</t>
  </si>
  <si>
    <t>DIVISIÓN EN VIDRIO TEMPLADO DE SEGURIDAD DE 10 MM DE ESPESOR PISO TECHO CON PERFIL EN F Y L, SEGÚN MODULACIÓN. INCLUYE HERRAJES, CHAPAS, PERFORACIONES DE VENTILACION DE 2" Y DEMÁS ACCESORIOS</t>
  </si>
  <si>
    <t>SUMINISTRO E INSTALACIÓN DE PERSIANA VERTICAL. INCLUYE TODOSLOS ELEMENTOS NECESARIOS PARA SU INSTALACION</t>
  </si>
  <si>
    <t>SUMINISTRO E INSTALACIÓN DE PELICULA UV</t>
  </si>
  <si>
    <t>AIRE ACONDICIONADO 36.000 BTU, MARCA RECONOCIDA, 220 V MONOFÁSICO. INCLUYE: KIT DE INSTALACIÓN 3 ML</t>
  </si>
  <si>
    <t>AIRE ACONDICIONADO 18.000 BTU, MARCA RECONOCIDA, 220 V MONOFÁSICO. INCLUYE: KIT DE INSTALACIÓN 3 ML</t>
  </si>
  <si>
    <t>SUMINISTRO E INSTALACIÓN DE KIT DE AIRE ACONDICIONADO (TUBERÍA DE COBRE, AISLANTE TÉRMICO Y CABLE ENCAUCHETADO 4X14)</t>
  </si>
  <si>
    <t>SALIDA TOMA BIFÁSICA COMPLETA , RADIO DE MANIPULACIÓN HASTA 4 MTS</t>
  </si>
  <si>
    <r>
      <rPr>
        <b/>
        <sz val="11"/>
        <rFont val="Arial"/>
        <family val="2"/>
      </rPr>
      <t xml:space="preserve">FECHA DE ELABORACIÓN:   </t>
    </r>
    <r>
      <rPr>
        <sz val="11"/>
        <rFont val="Arial"/>
        <family val="2"/>
      </rPr>
      <t xml:space="preserve">   AÑO   /   MES   /   DÍA</t>
    </r>
  </si>
  <si>
    <r>
      <rPr>
        <b/>
        <sz val="10"/>
        <rFont val="Arial"/>
        <family val="2"/>
      </rPr>
      <t>Nota Aclaratoria:</t>
    </r>
    <r>
      <rPr>
        <sz val="10"/>
        <rFont val="Arial"/>
        <family val="2"/>
      </rPr>
      <t xml:space="preserve"> Los oferentes se comprometen a desarrollar todas las actividades de obra contratadas en debida forma. Por lo anterior están obligados a revisar muy bien la documentación publicada en la presente invitación pública y de esta forma, garantizar la ejecución en caso de adjudicarse el contrato.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</si>
</sst>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0.00_-;\-&quot;$&quot;* #,##0.00_-;_-&quot;$&quot;* &quot;-&quot;??_-;_-@_-"/>
    <numFmt numFmtId="43" formatCode="_-* #,##0.00_-;\-* #,##0.00_-;_-* &quot;-&quot;??_-;_-@_-"/>
  </numFmts>
  <fonts count="10"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0"/>
      <name val="Arial"/>
      <family val="2"/>
    </font>
    <font>
      <sz val="11"/>
      <name val="Arial"/>
      <family val="2"/>
    </font>
    <font>
      <sz val="11"/>
      <name val="Calibri"/>
      <family val="2"/>
      <scheme val="minor"/>
    </font>
    <font>
      <b/>
      <sz val="11"/>
      <name val="Arial"/>
      <family val="2"/>
    </font>
    <font>
      <b/>
      <sz val="11"/>
      <name val="Calibri"/>
      <family val="2"/>
      <scheme val="minor"/>
    </font>
    <font>
      <b/>
      <sz val="9"/>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8">
    <xf numFmtId="0" fontId="0" fillId="0" borderId="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120">
    <xf numFmtId="0" fontId="0" fillId="0" borderId="0" xfId="0"/>
    <xf numFmtId="9" fontId="0" fillId="0" borderId="0" xfId="1" applyFont="1"/>
    <xf numFmtId="0" fontId="0" fillId="0" borderId="0" xfId="0" applyAlignment="1">
      <alignment vertical="center"/>
    </xf>
    <xf numFmtId="9" fontId="0" fillId="0" borderId="1" xfId="1" applyFont="1" applyBorder="1"/>
    <xf numFmtId="9" fontId="0" fillId="0" borderId="5" xfId="1" applyFont="1" applyBorder="1"/>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protection hidden="1"/>
    </xf>
    <xf numFmtId="0" fontId="5" fillId="2" borderId="0" xfId="0" applyFont="1" applyFill="1" applyProtection="1">
      <protection locked="0"/>
    </xf>
    <xf numFmtId="0" fontId="5" fillId="2" borderId="0" xfId="0" applyFont="1" applyFill="1" applyAlignment="1" applyProtection="1">
      <alignment horizontal="center"/>
      <protection locked="0"/>
    </xf>
    <xf numFmtId="0" fontId="5" fillId="2" borderId="0" xfId="0" applyFont="1" applyFill="1" applyAlignment="1" applyProtection="1">
      <alignment horizontal="center" vertical="center"/>
      <protection locked="0"/>
    </xf>
    <xf numFmtId="0" fontId="6" fillId="2" borderId="0" xfId="0" applyFont="1" applyFill="1" applyProtection="1">
      <protection locked="0"/>
    </xf>
    <xf numFmtId="0" fontId="4" fillId="0" borderId="1" xfId="0" applyFont="1" applyBorder="1" applyAlignment="1" applyProtection="1">
      <alignment horizontal="center" vertical="center" wrapText="1"/>
      <protection hidden="1"/>
    </xf>
    <xf numFmtId="0" fontId="3" fillId="2" borderId="0" xfId="0" applyFont="1" applyFill="1" applyProtection="1">
      <protection locked="0"/>
    </xf>
    <xf numFmtId="0" fontId="3" fillId="2" borderId="0" xfId="0" applyFont="1" applyFill="1" applyAlignment="1" applyProtection="1">
      <alignment horizontal="left"/>
      <protection locked="0"/>
    </xf>
    <xf numFmtId="0" fontId="7" fillId="2" borderId="1" xfId="0" applyFont="1" applyFill="1" applyBorder="1" applyAlignment="1" applyProtection="1">
      <alignment horizontal="center" vertical="center"/>
      <protection hidden="1"/>
    </xf>
    <xf numFmtId="0" fontId="7" fillId="2" borderId="1" xfId="0" applyFont="1" applyFill="1" applyBorder="1" applyAlignment="1" applyProtection="1">
      <alignment horizontal="center" vertical="center" wrapText="1"/>
      <protection hidden="1"/>
    </xf>
    <xf numFmtId="0" fontId="4" fillId="2" borderId="0" xfId="0" applyFont="1" applyFill="1" applyAlignment="1" applyProtection="1">
      <alignment horizontal="left"/>
      <protection locked="0"/>
    </xf>
    <xf numFmtId="0" fontId="4" fillId="2" borderId="0" xfId="0" applyFont="1" applyFill="1" applyAlignment="1" applyProtection="1">
      <alignment horizontal="center" vertical="center"/>
      <protection locked="0"/>
    </xf>
    <xf numFmtId="0" fontId="7" fillId="2" borderId="0" xfId="0" applyFont="1" applyFill="1" applyAlignment="1" applyProtection="1">
      <alignment horizontal="left"/>
      <protection locked="0"/>
    </xf>
    <xf numFmtId="0" fontId="5"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hidden="1"/>
    </xf>
    <xf numFmtId="43" fontId="4" fillId="3" borderId="1" xfId="3" applyFont="1" applyFill="1" applyBorder="1" applyAlignment="1" applyProtection="1">
      <alignment horizontal="center" vertical="center" wrapText="1"/>
      <protection hidden="1"/>
    </xf>
    <xf numFmtId="0" fontId="6" fillId="2" borderId="0" xfId="0" applyFont="1" applyFill="1" applyAlignment="1" applyProtection="1">
      <alignment vertical="center"/>
      <protection locked="0"/>
    </xf>
    <xf numFmtId="0" fontId="4" fillId="4" borderId="1"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hidden="1"/>
    </xf>
    <xf numFmtId="43" fontId="3" fillId="4" borderId="1" xfId="3" applyFont="1" applyFill="1" applyBorder="1" applyAlignment="1" applyProtection="1">
      <alignment vertical="center" wrapText="1"/>
      <protection hidden="1"/>
    </xf>
    <xf numFmtId="0" fontId="6" fillId="2" borderId="0" xfId="0" applyFont="1" applyFill="1" applyAlignment="1" applyProtection="1">
      <alignment vertical="center" wrapText="1"/>
      <protection locked="0"/>
    </xf>
    <xf numFmtId="0" fontId="3" fillId="0" borderId="1" xfId="0" applyFont="1" applyBorder="1" applyAlignment="1" applyProtection="1">
      <alignment horizontal="center" vertical="center" wrapText="1"/>
      <protection hidden="1"/>
    </xf>
    <xf numFmtId="43" fontId="3" fillId="0" borderId="1" xfId="3" applyFont="1" applyFill="1" applyBorder="1" applyAlignment="1" applyProtection="1">
      <alignment vertical="center" wrapText="1"/>
      <protection hidden="1"/>
    </xf>
    <xf numFmtId="0" fontId="5" fillId="0" borderId="1" xfId="0" applyFont="1" applyBorder="1" applyAlignment="1" applyProtection="1">
      <alignment horizontal="center" vertical="center" wrapText="1"/>
      <protection hidden="1"/>
    </xf>
    <xf numFmtId="3" fontId="3" fillId="4" borderId="1" xfId="0" applyNumberFormat="1" applyFont="1" applyFill="1" applyBorder="1" applyAlignment="1" applyProtection="1">
      <alignment horizontal="center" vertical="center" wrapText="1"/>
      <protection hidden="1"/>
    </xf>
    <xf numFmtId="0" fontId="6" fillId="2" borderId="0" xfId="0" applyFont="1" applyFill="1" applyAlignment="1" applyProtection="1">
      <alignment horizontal="left" vertical="center" wrapText="1"/>
      <protection locked="0"/>
    </xf>
    <xf numFmtId="0" fontId="4" fillId="5" borderId="1" xfId="0" applyFont="1" applyFill="1" applyBorder="1" applyAlignment="1" applyProtection="1">
      <alignment horizontal="center" vertical="center" wrapText="1"/>
      <protection hidden="1"/>
    </xf>
    <xf numFmtId="43" fontId="4" fillId="5" borderId="1" xfId="3" applyFont="1" applyFill="1" applyBorder="1" applyAlignment="1" applyProtection="1">
      <alignment horizontal="center" vertical="center" wrapText="1"/>
      <protection hidden="1"/>
    </xf>
    <xf numFmtId="0" fontId="8" fillId="5" borderId="0" xfId="0" applyFont="1" applyFill="1" applyAlignment="1" applyProtection="1">
      <alignment horizontal="center" vertical="center" wrapText="1"/>
      <protection locked="0"/>
    </xf>
    <xf numFmtId="0" fontId="5" fillId="0" borderId="1" xfId="0" applyFont="1" applyBorder="1" applyAlignment="1" applyProtection="1">
      <alignment horizontal="center" vertical="center"/>
      <protection hidden="1"/>
    </xf>
    <xf numFmtId="3" fontId="4" fillId="4" borderId="1" xfId="0" applyNumberFormat="1" applyFont="1" applyFill="1" applyBorder="1" applyAlignment="1" applyProtection="1">
      <alignment horizontal="center" vertical="center" wrapText="1"/>
      <protection hidden="1"/>
    </xf>
    <xf numFmtId="43" fontId="4" fillId="4" borderId="1" xfId="3" applyFont="1" applyFill="1" applyBorder="1" applyAlignment="1" applyProtection="1">
      <alignment horizontal="center" vertical="center" wrapText="1"/>
      <protection hidden="1"/>
    </xf>
    <xf numFmtId="0" fontId="8" fillId="4" borderId="0" xfId="0" applyFont="1" applyFill="1" applyAlignment="1" applyProtection="1">
      <alignment horizontal="center" vertical="center" wrapText="1"/>
      <protection locked="0"/>
    </xf>
    <xf numFmtId="3" fontId="3" fillId="0" borderId="1" xfId="0" applyNumberFormat="1" applyFont="1" applyBorder="1" applyAlignment="1" applyProtection="1">
      <alignment horizontal="center" vertical="center" wrapText="1"/>
      <protection hidden="1"/>
    </xf>
    <xf numFmtId="43" fontId="4" fillId="0" borderId="1" xfId="3" applyFont="1" applyFill="1" applyBorder="1" applyAlignment="1" applyProtection="1">
      <alignment vertical="center"/>
      <protection hidden="1"/>
    </xf>
    <xf numFmtId="44" fontId="4" fillId="0" borderId="1" xfId="3" applyNumberFormat="1" applyFont="1" applyFill="1" applyBorder="1" applyAlignment="1" applyProtection="1">
      <alignment horizontal="center" vertical="center"/>
      <protection hidden="1"/>
    </xf>
    <xf numFmtId="43" fontId="4" fillId="0" borderId="13" xfId="3" applyFont="1" applyBorder="1" applyAlignment="1" applyProtection="1">
      <alignment vertical="center" wrapText="1"/>
      <protection hidden="1"/>
    </xf>
    <xf numFmtId="44" fontId="4" fillId="0" borderId="1" xfId="4" applyNumberFormat="1" applyFont="1" applyBorder="1" applyAlignment="1" applyProtection="1">
      <alignment horizontal="center" vertical="center"/>
      <protection hidden="1"/>
    </xf>
    <xf numFmtId="43" fontId="4" fillId="0" borderId="1" xfId="3" applyFont="1" applyBorder="1" applyAlignment="1" applyProtection="1">
      <alignment horizontal="center" vertical="center" wrapText="1"/>
      <protection hidden="1"/>
    </xf>
    <xf numFmtId="44" fontId="4" fillId="0" borderId="1" xfId="4" applyNumberFormat="1" applyFont="1" applyBorder="1" applyAlignment="1" applyProtection="1">
      <alignment horizontal="center" vertical="center" wrapText="1"/>
      <protection hidden="1"/>
    </xf>
    <xf numFmtId="43" fontId="4" fillId="0" borderId="1" xfId="3" applyFont="1" applyBorder="1" applyAlignment="1" applyProtection="1">
      <alignment horizontal="center" vertical="center"/>
      <protection hidden="1"/>
    </xf>
    <xf numFmtId="0" fontId="6" fillId="2"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1" fillId="4" borderId="1" xfId="0" applyFont="1" applyFill="1" applyBorder="1" applyAlignment="1" applyProtection="1">
      <alignment horizontal="center" vertical="center" wrapText="1"/>
      <protection hidden="1"/>
    </xf>
    <xf numFmtId="0" fontId="5" fillId="2" borderId="15"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41" fontId="5" fillId="2" borderId="0" xfId="17" applyFont="1" applyFill="1" applyAlignment="1" applyProtection="1">
      <alignment vertical="center"/>
      <protection locked="0"/>
    </xf>
    <xf numFmtId="41" fontId="5" fillId="2" borderId="1" xfId="17" applyFont="1" applyFill="1" applyBorder="1" applyAlignment="1" applyProtection="1">
      <alignment horizontal="center" vertical="center" wrapText="1"/>
      <protection locked="0"/>
    </xf>
    <xf numFmtId="41" fontId="6" fillId="2" borderId="0" xfId="17" applyFont="1" applyFill="1" applyAlignment="1" applyProtection="1">
      <alignment vertical="center"/>
      <protection locked="0"/>
    </xf>
    <xf numFmtId="41" fontId="4" fillId="3" borderId="1" xfId="17" applyFont="1" applyFill="1" applyBorder="1" applyAlignment="1" applyProtection="1">
      <alignment horizontal="center" vertical="center" wrapText="1"/>
      <protection hidden="1"/>
    </xf>
    <xf numFmtId="41" fontId="3" fillId="4" borderId="1" xfId="17" applyFont="1" applyFill="1" applyBorder="1" applyAlignment="1" applyProtection="1">
      <alignment horizontal="center" vertical="center" wrapText="1"/>
      <protection hidden="1"/>
    </xf>
    <xf numFmtId="41" fontId="5" fillId="2" borderId="15" xfId="17" applyFont="1" applyFill="1" applyBorder="1" applyAlignment="1" applyProtection="1">
      <alignment horizontal="center" vertical="center" wrapText="1"/>
      <protection hidden="1"/>
    </xf>
    <xf numFmtId="41" fontId="5" fillId="2" borderId="1" xfId="17" applyFont="1" applyFill="1" applyBorder="1" applyAlignment="1" applyProtection="1">
      <alignment horizontal="center" vertical="center" wrapText="1"/>
      <protection hidden="1"/>
    </xf>
    <xf numFmtId="41" fontId="5" fillId="0" borderId="1" xfId="17" applyFont="1" applyBorder="1" applyAlignment="1" applyProtection="1">
      <alignment horizontal="center" vertical="center" wrapText="1"/>
      <protection hidden="1"/>
    </xf>
    <xf numFmtId="41" fontId="4" fillId="5" borderId="1" xfId="17" applyFont="1" applyFill="1" applyBorder="1" applyAlignment="1" applyProtection="1">
      <alignment horizontal="center" vertical="center" wrapText="1"/>
      <protection hidden="1"/>
    </xf>
    <xf numFmtId="41" fontId="4" fillId="4" borderId="1" xfId="17" applyFont="1" applyFill="1" applyBorder="1" applyAlignment="1" applyProtection="1">
      <alignment horizontal="center" vertical="center" wrapText="1"/>
      <protection hidden="1"/>
    </xf>
    <xf numFmtId="41" fontId="1" fillId="0" borderId="1" xfId="17" applyFont="1" applyBorder="1" applyAlignment="1" applyProtection="1">
      <alignment horizontal="center" vertical="center" wrapText="1"/>
      <protection hidden="1"/>
    </xf>
    <xf numFmtId="41" fontId="1" fillId="4" borderId="1" xfId="17" applyFont="1" applyFill="1" applyBorder="1" applyAlignment="1" applyProtection="1">
      <alignment horizontal="center" vertical="center" wrapText="1"/>
      <protection hidden="1"/>
    </xf>
    <xf numFmtId="41" fontId="3" fillId="0" borderId="1" xfId="17" applyFont="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1" xfId="3"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1" xfId="0" applyFont="1" applyBorder="1" applyAlignment="1" applyProtection="1">
      <alignment vertical="center" wrapText="1"/>
      <protection hidden="1"/>
    </xf>
    <xf numFmtId="0" fontId="3" fillId="0" borderId="3" xfId="0" applyFont="1" applyBorder="1" applyAlignment="1" applyProtection="1">
      <alignment vertical="center" wrapText="1"/>
      <protection hidden="1"/>
    </xf>
    <xf numFmtId="0" fontId="3" fillId="0" borderId="4" xfId="0" applyFont="1" applyBorder="1" applyAlignment="1" applyProtection="1">
      <alignment vertical="center" wrapText="1"/>
      <protection hidden="1"/>
    </xf>
    <xf numFmtId="0" fontId="3" fillId="0" borderId="5" xfId="0" applyFont="1" applyBorder="1" applyAlignment="1" applyProtection="1">
      <alignment vertical="center" wrapText="1"/>
      <protection hidden="1"/>
    </xf>
    <xf numFmtId="0" fontId="3" fillId="2" borderId="1" xfId="0" applyFont="1" applyFill="1" applyBorder="1" applyAlignment="1" applyProtection="1">
      <alignment horizontal="left" vertical="center" wrapText="1"/>
      <protection hidden="1"/>
    </xf>
    <xf numFmtId="0" fontId="4" fillId="4" borderId="1" xfId="0" applyFont="1" applyFill="1" applyBorder="1" applyAlignment="1" applyProtection="1">
      <alignment horizontal="center" vertical="center" wrapText="1"/>
      <protection hidden="1"/>
    </xf>
    <xf numFmtId="43" fontId="3" fillId="4" borderId="1" xfId="3" applyFont="1" applyFill="1" applyBorder="1" applyAlignment="1" applyProtection="1">
      <alignment horizontal="center" vertical="center" wrapText="1"/>
      <protection locked="0"/>
    </xf>
    <xf numFmtId="0" fontId="5" fillId="0" borderId="2" xfId="0" applyFont="1" applyBorder="1" applyAlignment="1" applyProtection="1">
      <alignment vertical="top" wrapText="1"/>
      <protection locked="0"/>
    </xf>
    <xf numFmtId="0" fontId="4" fillId="3"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5" fillId="2" borderId="1" xfId="0" applyFont="1" applyFill="1" applyBorder="1" applyAlignment="1" applyProtection="1">
      <alignment horizontal="left"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protection locked="0"/>
    </xf>
    <xf numFmtId="43" fontId="4" fillId="0" borderId="3" xfId="3" applyFont="1" applyBorder="1" applyAlignment="1" applyProtection="1">
      <alignment horizontal="center" vertical="center" wrapText="1"/>
      <protection hidden="1"/>
    </xf>
    <xf numFmtId="43" fontId="4" fillId="0" borderId="5" xfId="3" applyFont="1" applyBorder="1" applyAlignment="1" applyProtection="1">
      <alignment horizontal="center" vertical="center" wrapText="1"/>
      <protection hidden="1"/>
    </xf>
    <xf numFmtId="43" fontId="4" fillId="3" borderId="1" xfId="3" applyFont="1" applyFill="1" applyBorder="1" applyAlignment="1" applyProtection="1">
      <alignment horizontal="center" vertical="center" wrapText="1"/>
      <protection hidden="1"/>
    </xf>
    <xf numFmtId="0" fontId="9" fillId="2" borderId="6" xfId="0" applyFont="1" applyFill="1" applyBorder="1" applyAlignment="1" applyProtection="1">
      <alignment horizontal="center" wrapText="1"/>
      <protection locked="0"/>
    </xf>
    <xf numFmtId="0" fontId="4" fillId="0" borderId="16" xfId="0" applyFont="1" applyBorder="1" applyAlignment="1" applyProtection="1">
      <alignment horizontal="left" vertical="center" wrapText="1"/>
      <protection hidden="1"/>
    </xf>
    <xf numFmtId="0" fontId="4" fillId="0" borderId="18" xfId="0" applyFont="1" applyBorder="1" applyAlignment="1" applyProtection="1">
      <alignment horizontal="left" vertical="center" wrapText="1"/>
      <protection hidden="1"/>
    </xf>
    <xf numFmtId="0" fontId="4" fillId="0" borderId="17" xfId="0" applyFont="1" applyBorder="1" applyAlignment="1" applyProtection="1">
      <alignment horizontal="left" vertical="center" wrapText="1"/>
      <protection hidden="1"/>
    </xf>
    <xf numFmtId="0" fontId="4" fillId="0" borderId="8" xfId="0" applyFont="1" applyBorder="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4" fillId="0" borderId="10"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4" fillId="0" borderId="12" xfId="0" applyFont="1" applyBorder="1" applyAlignment="1" applyProtection="1">
      <alignment horizontal="left" vertical="center" wrapText="1"/>
      <protection hidden="1"/>
    </xf>
    <xf numFmtId="0" fontId="4" fillId="2" borderId="16" xfId="0" applyFont="1" applyFill="1" applyBorder="1" applyAlignment="1" applyProtection="1">
      <alignment horizontal="center" vertical="center"/>
      <protection hidden="1"/>
    </xf>
    <xf numFmtId="0" fontId="4" fillId="2" borderId="18"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protection hidden="1"/>
    </xf>
    <xf numFmtId="43" fontId="4" fillId="0" borderId="1" xfId="3" applyFont="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protection hidden="1"/>
    </xf>
    <xf numFmtId="0" fontId="3" fillId="2" borderId="4" xfId="0" applyFont="1" applyFill="1" applyBorder="1" applyAlignment="1" applyProtection="1">
      <alignment horizontal="left" vertical="center" wrapText="1"/>
      <protection hidden="1"/>
    </xf>
    <xf numFmtId="0" fontId="3" fillId="2" borderId="5" xfId="0" applyFont="1" applyFill="1" applyBorder="1" applyAlignment="1" applyProtection="1">
      <alignment horizontal="left" vertical="center" wrapText="1"/>
      <protection hidden="1"/>
    </xf>
    <xf numFmtId="0" fontId="4" fillId="5" borderId="1" xfId="0" applyFont="1" applyFill="1" applyBorder="1" applyAlignment="1" applyProtection="1">
      <alignment horizontal="center" vertical="center" wrapText="1"/>
      <protection hidden="1"/>
    </xf>
    <xf numFmtId="43" fontId="4" fillId="5" borderId="1" xfId="3" applyFont="1" applyFill="1" applyBorder="1" applyAlignment="1" applyProtection="1">
      <alignment horizontal="center" vertical="center" wrapText="1"/>
      <protection locked="0"/>
    </xf>
    <xf numFmtId="43" fontId="4" fillId="4" borderId="1" xfId="3"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9" fontId="4" fillId="0" borderId="1" xfId="1" applyFont="1" applyBorder="1" applyAlignment="1" applyProtection="1">
      <alignment horizontal="center" vertical="center" wrapText="1"/>
      <protection locked="0"/>
    </xf>
    <xf numFmtId="9" fontId="4" fillId="0" borderId="1" xfId="1" applyFont="1" applyBorder="1" applyAlignment="1" applyProtection="1">
      <alignment horizontal="center" vertical="center"/>
      <protection locked="0"/>
    </xf>
  </cellXfs>
  <cellStyles count="18">
    <cellStyle name="Millares" xfId="4" builtinId="3"/>
    <cellStyle name="Millares [0]" xfId="17" builtinId="6"/>
    <cellStyle name="Millares [0] 2" xfId="2" xr:uid="{00000000-0005-0000-0000-000002000000}"/>
    <cellStyle name="Millares [0] 2 2" xfId="9" xr:uid="{00000000-0005-0000-0000-000003000000}"/>
    <cellStyle name="Millares [0] 2 3" xfId="6" xr:uid="{00000000-0005-0000-0000-000004000000}"/>
    <cellStyle name="Millares 2" xfId="3" xr:uid="{00000000-0005-0000-0000-000005000000}"/>
    <cellStyle name="Millares 2 2" xfId="10" xr:uid="{00000000-0005-0000-0000-000006000000}"/>
    <cellStyle name="Millares 2 3" xfId="7" xr:uid="{00000000-0005-0000-0000-000007000000}"/>
    <cellStyle name="Millares 3" xfId="11" xr:uid="{00000000-0005-0000-0000-000008000000}"/>
    <cellStyle name="Millares 4" xfId="8" xr:uid="{00000000-0005-0000-0000-000009000000}"/>
    <cellStyle name="Millares 5" xfId="12" xr:uid="{00000000-0005-0000-0000-00000A000000}"/>
    <cellStyle name="Millares 6" xfId="15" xr:uid="{00000000-0005-0000-0000-00000B000000}"/>
    <cellStyle name="Millares 7" xfId="16" xr:uid="{00000000-0005-0000-0000-00000C000000}"/>
    <cellStyle name="Millares 8" xfId="14" xr:uid="{00000000-0005-0000-0000-00000D000000}"/>
    <cellStyle name="Millares 9" xfId="13" xr:uid="{00000000-0005-0000-0000-00000E000000}"/>
    <cellStyle name="Normal" xfId="0" builtinId="0"/>
    <cellStyle name="Normal 2" xfId="5" xr:uid="{00000000-0005-0000-0000-00001000000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8"/>
  <sheetViews>
    <sheetView tabSelected="1" topLeftCell="A148" zoomScale="70" zoomScaleNormal="70" zoomScaleSheetLayoutView="70" workbookViewId="0">
      <selection activeCell="J154" sqref="J154"/>
    </sheetView>
  </sheetViews>
  <sheetFormatPr baseColWidth="10" defaultColWidth="11.44140625" defaultRowHeight="14.4" x14ac:dyDescent="0.3"/>
  <cols>
    <col min="1" max="1" width="7.88671875" style="7" customWidth="1"/>
    <col min="2" max="2" width="54.88671875" style="7" customWidth="1"/>
    <col min="3" max="3" width="20.44140625" style="7" customWidth="1"/>
    <col min="4" max="4" width="34.109375" style="7" customWidth="1"/>
    <col min="5" max="5" width="15" style="7" customWidth="1"/>
    <col min="6" max="6" width="13" style="9" customWidth="1"/>
    <col min="7" max="7" width="15.33203125" style="54" customWidth="1"/>
    <col min="8" max="8" width="22.109375" style="7" bestFit="1" customWidth="1"/>
    <col min="9" max="9" width="14.109375" style="10" customWidth="1"/>
    <col min="10" max="10" width="26.88671875" style="10" customWidth="1"/>
    <col min="11" max="16384" width="11.44140625" style="10"/>
  </cols>
  <sheetData>
    <row r="1" spans="1:10" x14ac:dyDescent="0.3">
      <c r="E1" s="8"/>
    </row>
    <row r="2" spans="1:10" ht="15.75" customHeight="1" x14ac:dyDescent="0.3">
      <c r="A2" s="79"/>
      <c r="B2" s="81" t="s">
        <v>0</v>
      </c>
      <c r="C2" s="81"/>
      <c r="D2" s="81"/>
      <c r="E2" s="81"/>
      <c r="F2" s="81"/>
      <c r="G2" s="81"/>
      <c r="H2" s="81"/>
      <c r="I2" s="81"/>
      <c r="J2" s="11" t="s">
        <v>1</v>
      </c>
    </row>
    <row r="3" spans="1:10" ht="15.75" customHeight="1" x14ac:dyDescent="0.3">
      <c r="A3" s="79"/>
      <c r="B3" s="81" t="s">
        <v>2</v>
      </c>
      <c r="C3" s="81"/>
      <c r="D3" s="81"/>
      <c r="E3" s="81"/>
      <c r="F3" s="81"/>
      <c r="G3" s="81"/>
      <c r="H3" s="81"/>
      <c r="I3" s="81"/>
      <c r="J3" s="11" t="s">
        <v>3</v>
      </c>
    </row>
    <row r="4" spans="1:10" x14ac:dyDescent="0.3">
      <c r="A4" s="79"/>
      <c r="B4" s="81" t="s">
        <v>4</v>
      </c>
      <c r="C4" s="81"/>
      <c r="D4" s="81"/>
      <c r="E4" s="81"/>
      <c r="F4" s="81"/>
      <c r="G4" s="81"/>
      <c r="H4" s="81"/>
      <c r="I4" s="81"/>
      <c r="J4" s="11" t="s">
        <v>5</v>
      </c>
    </row>
    <row r="5" spans="1:10" ht="15" customHeight="1" x14ac:dyDescent="0.3">
      <c r="A5" s="79"/>
      <c r="B5" s="81"/>
      <c r="C5" s="81"/>
      <c r="D5" s="81"/>
      <c r="E5" s="81"/>
      <c r="F5" s="81"/>
      <c r="G5" s="81"/>
      <c r="H5" s="81"/>
      <c r="I5" s="81"/>
      <c r="J5" s="11" t="s">
        <v>6</v>
      </c>
    </row>
    <row r="7" spans="1:10" x14ac:dyDescent="0.3">
      <c r="A7" s="12" t="s">
        <v>7</v>
      </c>
    </row>
    <row r="8" spans="1:10" x14ac:dyDescent="0.3">
      <c r="A8" s="12"/>
    </row>
    <row r="9" spans="1:10" ht="52.95" customHeight="1" x14ac:dyDescent="0.3">
      <c r="A9" s="82" t="s">
        <v>210</v>
      </c>
      <c r="B9" s="82"/>
      <c r="C9" s="13"/>
      <c r="D9" s="14" t="s">
        <v>8</v>
      </c>
      <c r="E9" s="83"/>
      <c r="F9" s="84"/>
      <c r="H9" s="15" t="s">
        <v>9</v>
      </c>
      <c r="I9" s="85"/>
      <c r="J9" s="86"/>
    </row>
    <row r="10" spans="1:10" x14ac:dyDescent="0.3">
      <c r="A10" s="13"/>
      <c r="B10" s="13"/>
      <c r="C10" s="13"/>
      <c r="E10" s="16"/>
      <c r="F10" s="17"/>
      <c r="I10" s="18"/>
      <c r="J10" s="19"/>
    </row>
    <row r="11" spans="1:10" ht="27.6" customHeight="1" x14ac:dyDescent="0.3">
      <c r="A11" s="80" t="s">
        <v>10</v>
      </c>
      <c r="B11" s="80"/>
      <c r="C11" s="20"/>
      <c r="D11" s="80" t="s">
        <v>11</v>
      </c>
      <c r="E11" s="80"/>
      <c r="F11" s="80"/>
      <c r="G11" s="55"/>
      <c r="H11" s="21"/>
      <c r="I11" s="18"/>
      <c r="J11" s="19"/>
    </row>
    <row r="12" spans="1:10" ht="6" customHeight="1" x14ac:dyDescent="0.3">
      <c r="A12" s="80"/>
      <c r="B12" s="80"/>
      <c r="C12" s="20"/>
      <c r="D12" s="19"/>
      <c r="E12" s="16"/>
      <c r="F12" s="17"/>
      <c r="I12" s="18"/>
      <c r="J12" s="19"/>
    </row>
    <row r="13" spans="1:10" ht="28.2" customHeight="1" x14ac:dyDescent="0.3">
      <c r="A13" s="80"/>
      <c r="B13" s="80"/>
      <c r="C13" s="20"/>
      <c r="D13" s="80" t="s">
        <v>12</v>
      </c>
      <c r="E13" s="80"/>
      <c r="F13" s="80"/>
      <c r="G13" s="55"/>
      <c r="H13" s="21"/>
      <c r="I13" s="18"/>
      <c r="J13" s="19"/>
    </row>
    <row r="14" spans="1:10" ht="6" customHeight="1" x14ac:dyDescent="0.3">
      <c r="A14" s="80"/>
      <c r="B14" s="80"/>
      <c r="C14" s="20"/>
      <c r="E14" s="16"/>
      <c r="F14" s="17"/>
      <c r="I14" s="18"/>
      <c r="J14" s="19"/>
    </row>
    <row r="15" spans="1:10" ht="19.95" customHeight="1" x14ac:dyDescent="0.3">
      <c r="A15" s="80"/>
      <c r="B15" s="80"/>
      <c r="C15" s="20"/>
      <c r="D15" s="80" t="s">
        <v>13</v>
      </c>
      <c r="E15" s="80"/>
      <c r="F15" s="80"/>
      <c r="G15" s="55"/>
      <c r="H15" s="21"/>
      <c r="I15" s="18"/>
      <c r="J15" s="19"/>
    </row>
    <row r="16" spans="1:10" x14ac:dyDescent="0.3">
      <c r="A16" s="13"/>
      <c r="B16" s="13"/>
      <c r="C16" s="13"/>
      <c r="E16" s="16"/>
      <c r="F16" s="17"/>
      <c r="I16" s="18"/>
      <c r="J16" s="19"/>
    </row>
    <row r="18" spans="1:10" s="24" customFormat="1" ht="34.5" customHeight="1" x14ac:dyDescent="0.3">
      <c r="A18" s="22" t="s">
        <v>14</v>
      </c>
      <c r="B18" s="80" t="s">
        <v>15</v>
      </c>
      <c r="C18" s="80"/>
      <c r="D18" s="80"/>
      <c r="E18" s="80"/>
      <c r="F18" s="22" t="s">
        <v>16</v>
      </c>
      <c r="G18" s="57" t="s">
        <v>17</v>
      </c>
      <c r="H18" s="90" t="s">
        <v>18</v>
      </c>
      <c r="I18" s="90"/>
      <c r="J18" s="23" t="s">
        <v>19</v>
      </c>
    </row>
    <row r="19" spans="1:10" s="28" customFormat="1" x14ac:dyDescent="0.3">
      <c r="A19" s="25">
        <v>1</v>
      </c>
      <c r="B19" s="77" t="s">
        <v>41</v>
      </c>
      <c r="C19" s="77"/>
      <c r="D19" s="77"/>
      <c r="E19" s="77"/>
      <c r="F19" s="26"/>
      <c r="G19" s="58"/>
      <c r="H19" s="78"/>
      <c r="I19" s="78"/>
      <c r="J19" s="27"/>
    </row>
    <row r="20" spans="1:10" s="28" customFormat="1" x14ac:dyDescent="0.3">
      <c r="A20" s="29">
        <v>1.1000000000000001</v>
      </c>
      <c r="B20" s="108" t="s">
        <v>42</v>
      </c>
      <c r="C20" s="109"/>
      <c r="D20" s="109"/>
      <c r="E20" s="110"/>
      <c r="F20" s="52" t="s">
        <v>20</v>
      </c>
      <c r="G20" s="59">
        <v>600</v>
      </c>
      <c r="H20" s="68">
        <v>0</v>
      </c>
      <c r="I20" s="68"/>
      <c r="J20" s="30">
        <f>+ROUND(G20*H20,0)</f>
        <v>0</v>
      </c>
    </row>
    <row r="21" spans="1:10" s="28" customFormat="1" x14ac:dyDescent="0.3">
      <c r="A21" s="29">
        <v>1.2</v>
      </c>
      <c r="B21" s="108" t="s">
        <v>43</v>
      </c>
      <c r="C21" s="109"/>
      <c r="D21" s="109"/>
      <c r="E21" s="110"/>
      <c r="F21" s="53" t="s">
        <v>26</v>
      </c>
      <c r="G21" s="60">
        <v>9</v>
      </c>
      <c r="H21" s="68">
        <v>0</v>
      </c>
      <c r="I21" s="68"/>
      <c r="J21" s="30">
        <f t="shared" ref="J21:J84" si="0">+ROUND(G21*H21,0)</f>
        <v>0</v>
      </c>
    </row>
    <row r="22" spans="1:10" s="28" customFormat="1" x14ac:dyDescent="0.3">
      <c r="A22" s="29">
        <v>1.3</v>
      </c>
      <c r="B22" s="69" t="s">
        <v>44</v>
      </c>
      <c r="C22" s="70"/>
      <c r="D22" s="70"/>
      <c r="E22" s="71"/>
      <c r="F22" s="31" t="s">
        <v>20</v>
      </c>
      <c r="G22" s="61">
        <v>52</v>
      </c>
      <c r="H22" s="68">
        <v>0</v>
      </c>
      <c r="I22" s="68"/>
      <c r="J22" s="30">
        <f t="shared" si="0"/>
        <v>0</v>
      </c>
    </row>
    <row r="23" spans="1:10" s="28" customFormat="1" x14ac:dyDescent="0.3">
      <c r="A23" s="29">
        <v>1.4</v>
      </c>
      <c r="B23" s="69" t="s">
        <v>45</v>
      </c>
      <c r="C23" s="70"/>
      <c r="D23" s="70"/>
      <c r="E23" s="71"/>
      <c r="F23" s="31" t="s">
        <v>26</v>
      </c>
      <c r="G23" s="61">
        <v>130</v>
      </c>
      <c r="H23" s="68">
        <v>0</v>
      </c>
      <c r="I23" s="68"/>
      <c r="J23" s="30">
        <f t="shared" si="0"/>
        <v>0</v>
      </c>
    </row>
    <row r="24" spans="1:10" s="28" customFormat="1" x14ac:dyDescent="0.3">
      <c r="A24" s="29" t="s">
        <v>46</v>
      </c>
      <c r="B24" s="69" t="s">
        <v>47</v>
      </c>
      <c r="C24" s="70"/>
      <c r="D24" s="70"/>
      <c r="E24" s="71"/>
      <c r="F24" s="31" t="s">
        <v>26</v>
      </c>
      <c r="G24" s="61">
        <v>10</v>
      </c>
      <c r="H24" s="68">
        <v>0</v>
      </c>
      <c r="I24" s="68"/>
      <c r="J24" s="30">
        <f t="shared" si="0"/>
        <v>0</v>
      </c>
    </row>
    <row r="25" spans="1:10" s="28" customFormat="1" x14ac:dyDescent="0.3">
      <c r="A25" s="29" t="s">
        <v>48</v>
      </c>
      <c r="B25" s="69" t="s">
        <v>49</v>
      </c>
      <c r="C25" s="70"/>
      <c r="D25" s="70"/>
      <c r="E25" s="71"/>
      <c r="F25" s="31" t="s">
        <v>20</v>
      </c>
      <c r="G25" s="61">
        <v>200</v>
      </c>
      <c r="H25" s="68">
        <v>0</v>
      </c>
      <c r="I25" s="68"/>
      <c r="J25" s="30">
        <f t="shared" si="0"/>
        <v>0</v>
      </c>
    </row>
    <row r="26" spans="1:10" s="28" customFormat="1" x14ac:dyDescent="0.3">
      <c r="A26" s="29" t="s">
        <v>50</v>
      </c>
      <c r="B26" s="69" t="s">
        <v>51</v>
      </c>
      <c r="C26" s="70"/>
      <c r="D26" s="70"/>
      <c r="E26" s="71"/>
      <c r="F26" s="31" t="s">
        <v>22</v>
      </c>
      <c r="G26" s="61">
        <v>245</v>
      </c>
      <c r="H26" s="68">
        <v>0</v>
      </c>
      <c r="I26" s="68"/>
      <c r="J26" s="30">
        <f t="shared" si="0"/>
        <v>0</v>
      </c>
    </row>
    <row r="27" spans="1:10" s="28" customFormat="1" x14ac:dyDescent="0.3">
      <c r="A27" s="29" t="s">
        <v>52</v>
      </c>
      <c r="B27" s="69" t="s">
        <v>53</v>
      </c>
      <c r="C27" s="70"/>
      <c r="D27" s="70"/>
      <c r="E27" s="71"/>
      <c r="F27" s="31" t="s">
        <v>20</v>
      </c>
      <c r="G27" s="61">
        <v>70</v>
      </c>
      <c r="H27" s="68">
        <v>0</v>
      </c>
      <c r="I27" s="68"/>
      <c r="J27" s="30">
        <f t="shared" si="0"/>
        <v>0</v>
      </c>
    </row>
    <row r="28" spans="1:10" s="28" customFormat="1" x14ac:dyDescent="0.3">
      <c r="A28" s="29" t="s">
        <v>54</v>
      </c>
      <c r="B28" s="69" t="s">
        <v>55</v>
      </c>
      <c r="C28" s="70"/>
      <c r="D28" s="70"/>
      <c r="E28" s="71"/>
      <c r="F28" s="31" t="s">
        <v>20</v>
      </c>
      <c r="G28" s="61">
        <v>70</v>
      </c>
      <c r="H28" s="68">
        <v>0</v>
      </c>
      <c r="I28" s="68"/>
      <c r="J28" s="30">
        <f t="shared" si="0"/>
        <v>0</v>
      </c>
    </row>
    <row r="29" spans="1:10" s="28" customFormat="1" x14ac:dyDescent="0.3">
      <c r="A29" s="29" t="s">
        <v>56</v>
      </c>
      <c r="B29" s="69" t="s">
        <v>57</v>
      </c>
      <c r="C29" s="70"/>
      <c r="D29" s="70"/>
      <c r="E29" s="71"/>
      <c r="F29" s="31" t="s">
        <v>20</v>
      </c>
      <c r="G29" s="61">
        <v>30</v>
      </c>
      <c r="H29" s="68">
        <v>0</v>
      </c>
      <c r="I29" s="68"/>
      <c r="J29" s="30">
        <f t="shared" si="0"/>
        <v>0</v>
      </c>
    </row>
    <row r="30" spans="1:10" s="28" customFormat="1" x14ac:dyDescent="0.3">
      <c r="A30" s="29" t="s">
        <v>58</v>
      </c>
      <c r="B30" s="69" t="s">
        <v>59</v>
      </c>
      <c r="C30" s="70"/>
      <c r="D30" s="70"/>
      <c r="E30" s="71"/>
      <c r="F30" s="31" t="s">
        <v>20</v>
      </c>
      <c r="G30" s="61">
        <v>5</v>
      </c>
      <c r="H30" s="68">
        <v>0</v>
      </c>
      <c r="I30" s="68"/>
      <c r="J30" s="30">
        <f t="shared" si="0"/>
        <v>0</v>
      </c>
    </row>
    <row r="31" spans="1:10" s="28" customFormat="1" x14ac:dyDescent="0.3">
      <c r="A31" s="29" t="s">
        <v>60</v>
      </c>
      <c r="B31" s="69" t="s">
        <v>61</v>
      </c>
      <c r="C31" s="70"/>
      <c r="D31" s="70"/>
      <c r="E31" s="71"/>
      <c r="F31" s="31" t="s">
        <v>20</v>
      </c>
      <c r="G31" s="61">
        <v>450</v>
      </c>
      <c r="H31" s="68">
        <v>0</v>
      </c>
      <c r="I31" s="68"/>
      <c r="J31" s="30">
        <f t="shared" si="0"/>
        <v>0</v>
      </c>
    </row>
    <row r="32" spans="1:10" s="28" customFormat="1" x14ac:dyDescent="0.3">
      <c r="A32" s="29" t="s">
        <v>62</v>
      </c>
      <c r="B32" s="69" t="s">
        <v>63</v>
      </c>
      <c r="C32" s="70"/>
      <c r="D32" s="70"/>
      <c r="E32" s="71"/>
      <c r="F32" s="31" t="s">
        <v>20</v>
      </c>
      <c r="G32" s="61">
        <v>20</v>
      </c>
      <c r="H32" s="68">
        <v>0</v>
      </c>
      <c r="I32" s="68"/>
      <c r="J32" s="30">
        <f t="shared" si="0"/>
        <v>0</v>
      </c>
    </row>
    <row r="33" spans="1:10" s="28" customFormat="1" x14ac:dyDescent="0.3">
      <c r="A33" s="29" t="s">
        <v>64</v>
      </c>
      <c r="B33" s="69" t="s">
        <v>65</v>
      </c>
      <c r="C33" s="70"/>
      <c r="D33" s="70"/>
      <c r="E33" s="71"/>
      <c r="F33" s="31" t="s">
        <v>22</v>
      </c>
      <c r="G33" s="61">
        <v>40</v>
      </c>
      <c r="H33" s="68">
        <v>0</v>
      </c>
      <c r="I33" s="68"/>
      <c r="J33" s="30">
        <f t="shared" si="0"/>
        <v>0</v>
      </c>
    </row>
    <row r="34" spans="1:10" s="28" customFormat="1" x14ac:dyDescent="0.3">
      <c r="A34" s="29" t="s">
        <v>66</v>
      </c>
      <c r="B34" s="69" t="s">
        <v>67</v>
      </c>
      <c r="C34" s="70"/>
      <c r="D34" s="70"/>
      <c r="E34" s="71"/>
      <c r="F34" s="31" t="s">
        <v>22</v>
      </c>
      <c r="G34" s="61">
        <v>200</v>
      </c>
      <c r="H34" s="68">
        <v>0</v>
      </c>
      <c r="I34" s="68"/>
      <c r="J34" s="30">
        <f t="shared" si="0"/>
        <v>0</v>
      </c>
    </row>
    <row r="35" spans="1:10" s="28" customFormat="1" x14ac:dyDescent="0.3">
      <c r="A35" s="29" t="s">
        <v>68</v>
      </c>
      <c r="B35" s="69" t="s">
        <v>168</v>
      </c>
      <c r="C35" s="70"/>
      <c r="D35" s="70"/>
      <c r="E35" s="71"/>
      <c r="F35" s="31" t="s">
        <v>20</v>
      </c>
      <c r="G35" s="61">
        <v>250</v>
      </c>
      <c r="H35" s="68">
        <v>0</v>
      </c>
      <c r="I35" s="68"/>
      <c r="J35" s="30">
        <f t="shared" si="0"/>
        <v>0</v>
      </c>
    </row>
    <row r="36" spans="1:10" s="28" customFormat="1" x14ac:dyDescent="0.3">
      <c r="A36" s="29" t="s">
        <v>166</v>
      </c>
      <c r="B36" s="69" t="s">
        <v>169</v>
      </c>
      <c r="C36" s="70"/>
      <c r="D36" s="70"/>
      <c r="E36" s="71"/>
      <c r="F36" s="31" t="s">
        <v>20</v>
      </c>
      <c r="G36" s="61">
        <v>250</v>
      </c>
      <c r="H36" s="68">
        <v>0</v>
      </c>
      <c r="I36" s="68"/>
      <c r="J36" s="30">
        <f t="shared" si="0"/>
        <v>0</v>
      </c>
    </row>
    <row r="37" spans="1:10" s="28" customFormat="1" x14ac:dyDescent="0.3">
      <c r="A37" s="29" t="s">
        <v>167</v>
      </c>
      <c r="B37" s="69" t="s">
        <v>69</v>
      </c>
      <c r="C37" s="70"/>
      <c r="D37" s="70"/>
      <c r="E37" s="71"/>
      <c r="F37" s="31" t="s">
        <v>26</v>
      </c>
      <c r="G37" s="61">
        <v>134</v>
      </c>
      <c r="H37" s="68">
        <v>0</v>
      </c>
      <c r="I37" s="68"/>
      <c r="J37" s="30">
        <f t="shared" si="0"/>
        <v>0</v>
      </c>
    </row>
    <row r="38" spans="1:10" s="28" customFormat="1" x14ac:dyDescent="0.3">
      <c r="A38" s="25">
        <v>2</v>
      </c>
      <c r="B38" s="77" t="s">
        <v>70</v>
      </c>
      <c r="C38" s="77"/>
      <c r="D38" s="77"/>
      <c r="E38" s="77"/>
      <c r="F38" s="26"/>
      <c r="G38" s="58"/>
      <c r="H38" s="78"/>
      <c r="I38" s="78"/>
      <c r="J38" s="27"/>
    </row>
    <row r="39" spans="1:10" s="28" customFormat="1" x14ac:dyDescent="0.3">
      <c r="A39" s="29" t="s">
        <v>71</v>
      </c>
      <c r="B39" s="67" t="s">
        <v>72</v>
      </c>
      <c r="C39" s="67"/>
      <c r="D39" s="67"/>
      <c r="E39" s="67"/>
      <c r="F39" s="31" t="s">
        <v>20</v>
      </c>
      <c r="G39" s="61">
        <v>5</v>
      </c>
      <c r="H39" s="68">
        <v>0</v>
      </c>
      <c r="I39" s="68"/>
      <c r="J39" s="30">
        <f t="shared" si="0"/>
        <v>0</v>
      </c>
    </row>
    <row r="40" spans="1:10" s="28" customFormat="1" x14ac:dyDescent="0.3">
      <c r="A40" s="29" t="s">
        <v>73</v>
      </c>
      <c r="B40" s="67" t="s">
        <v>74</v>
      </c>
      <c r="C40" s="67"/>
      <c r="D40" s="67"/>
      <c r="E40" s="67"/>
      <c r="F40" s="31" t="s">
        <v>20</v>
      </c>
      <c r="G40" s="61">
        <v>100</v>
      </c>
      <c r="H40" s="68">
        <v>0</v>
      </c>
      <c r="I40" s="68"/>
      <c r="J40" s="30">
        <f t="shared" si="0"/>
        <v>0</v>
      </c>
    </row>
    <row r="41" spans="1:10" s="28" customFormat="1" x14ac:dyDescent="0.3">
      <c r="A41" s="29" t="s">
        <v>75</v>
      </c>
      <c r="B41" s="67" t="s">
        <v>25</v>
      </c>
      <c r="C41" s="67"/>
      <c r="D41" s="67"/>
      <c r="E41" s="67"/>
      <c r="F41" s="31" t="s">
        <v>20</v>
      </c>
      <c r="G41" s="61">
        <v>20</v>
      </c>
      <c r="H41" s="68">
        <v>0</v>
      </c>
      <c r="I41" s="68"/>
      <c r="J41" s="30">
        <f t="shared" si="0"/>
        <v>0</v>
      </c>
    </row>
    <row r="42" spans="1:10" s="28" customFormat="1" x14ac:dyDescent="0.3">
      <c r="A42" s="29" t="s">
        <v>76</v>
      </c>
      <c r="B42" s="67" t="s">
        <v>25</v>
      </c>
      <c r="C42" s="67"/>
      <c r="D42" s="67"/>
      <c r="E42" s="67"/>
      <c r="F42" s="31" t="s">
        <v>22</v>
      </c>
      <c r="G42" s="61">
        <v>5</v>
      </c>
      <c r="H42" s="68">
        <v>0</v>
      </c>
      <c r="I42" s="68"/>
      <c r="J42" s="30">
        <f t="shared" si="0"/>
        <v>0</v>
      </c>
    </row>
    <row r="43" spans="1:10" s="28" customFormat="1" x14ac:dyDescent="0.3">
      <c r="A43" s="29" t="s">
        <v>77</v>
      </c>
      <c r="B43" s="67" t="s">
        <v>78</v>
      </c>
      <c r="C43" s="67"/>
      <c r="D43" s="67"/>
      <c r="E43" s="67"/>
      <c r="F43" s="31" t="s">
        <v>20</v>
      </c>
      <c r="G43" s="61">
        <v>45</v>
      </c>
      <c r="H43" s="68">
        <v>0</v>
      </c>
      <c r="I43" s="68"/>
      <c r="J43" s="30">
        <f t="shared" si="0"/>
        <v>0</v>
      </c>
    </row>
    <row r="44" spans="1:10" s="28" customFormat="1" x14ac:dyDescent="0.3">
      <c r="A44" s="29" t="s">
        <v>79</v>
      </c>
      <c r="B44" s="67" t="s">
        <v>80</v>
      </c>
      <c r="C44" s="67"/>
      <c r="D44" s="67"/>
      <c r="E44" s="67"/>
      <c r="F44" s="31" t="s">
        <v>22</v>
      </c>
      <c r="G44" s="61">
        <v>80</v>
      </c>
      <c r="H44" s="68">
        <v>0</v>
      </c>
      <c r="I44" s="68"/>
      <c r="J44" s="30">
        <f t="shared" si="0"/>
        <v>0</v>
      </c>
    </row>
    <row r="45" spans="1:10" s="28" customFormat="1" x14ac:dyDescent="0.3">
      <c r="A45" s="29" t="s">
        <v>81</v>
      </c>
      <c r="B45" s="67" t="s">
        <v>82</v>
      </c>
      <c r="C45" s="67"/>
      <c r="D45" s="67"/>
      <c r="E45" s="67"/>
      <c r="F45" s="31" t="s">
        <v>22</v>
      </c>
      <c r="G45" s="61">
        <v>30</v>
      </c>
      <c r="H45" s="68">
        <v>0</v>
      </c>
      <c r="I45" s="68"/>
      <c r="J45" s="30">
        <f t="shared" si="0"/>
        <v>0</v>
      </c>
    </row>
    <row r="46" spans="1:10" s="28" customFormat="1" x14ac:dyDescent="0.3">
      <c r="A46" s="29" t="s">
        <v>83</v>
      </c>
      <c r="B46" s="67" t="s">
        <v>84</v>
      </c>
      <c r="C46" s="67"/>
      <c r="D46" s="67"/>
      <c r="E46" s="67"/>
      <c r="F46" s="31" t="s">
        <v>22</v>
      </c>
      <c r="G46" s="61">
        <v>5</v>
      </c>
      <c r="H46" s="68">
        <v>0</v>
      </c>
      <c r="I46" s="68"/>
      <c r="J46" s="30">
        <f t="shared" si="0"/>
        <v>0</v>
      </c>
    </row>
    <row r="47" spans="1:10" s="28" customFormat="1" x14ac:dyDescent="0.3">
      <c r="A47" s="29" t="s">
        <v>85</v>
      </c>
      <c r="B47" s="67" t="s">
        <v>86</v>
      </c>
      <c r="C47" s="67"/>
      <c r="D47" s="67"/>
      <c r="E47" s="67"/>
      <c r="F47" s="31" t="s">
        <v>20</v>
      </c>
      <c r="G47" s="61">
        <v>30</v>
      </c>
      <c r="H47" s="68">
        <v>0</v>
      </c>
      <c r="I47" s="68"/>
      <c r="J47" s="30">
        <f t="shared" si="0"/>
        <v>0</v>
      </c>
    </row>
    <row r="48" spans="1:10" s="28" customFormat="1" x14ac:dyDescent="0.3">
      <c r="A48" s="29" t="s">
        <v>171</v>
      </c>
      <c r="B48" s="69" t="s">
        <v>170</v>
      </c>
      <c r="C48" s="70"/>
      <c r="D48" s="70"/>
      <c r="E48" s="71"/>
      <c r="F48" s="31" t="s">
        <v>22</v>
      </c>
      <c r="G48" s="61">
        <v>2</v>
      </c>
      <c r="H48" s="68">
        <v>0</v>
      </c>
      <c r="I48" s="68"/>
      <c r="J48" s="30">
        <f t="shared" si="0"/>
        <v>0</v>
      </c>
    </row>
    <row r="49" spans="1:10" s="28" customFormat="1" ht="44.25" customHeight="1" x14ac:dyDescent="0.3">
      <c r="A49" s="29" t="s">
        <v>172</v>
      </c>
      <c r="B49" s="69" t="s">
        <v>173</v>
      </c>
      <c r="C49" s="70"/>
      <c r="D49" s="70"/>
      <c r="E49" s="71"/>
      <c r="F49" s="31" t="s">
        <v>22</v>
      </c>
      <c r="G49" s="61">
        <v>8</v>
      </c>
      <c r="H49" s="68">
        <v>0</v>
      </c>
      <c r="I49" s="68"/>
      <c r="J49" s="30">
        <f t="shared" si="0"/>
        <v>0</v>
      </c>
    </row>
    <row r="50" spans="1:10" s="28" customFormat="1" x14ac:dyDescent="0.3">
      <c r="A50" s="29" t="s">
        <v>87</v>
      </c>
      <c r="B50" s="67" t="s">
        <v>88</v>
      </c>
      <c r="C50" s="67"/>
      <c r="D50" s="67"/>
      <c r="E50" s="67"/>
      <c r="F50" s="31" t="s">
        <v>20</v>
      </c>
      <c r="G50" s="61">
        <v>10</v>
      </c>
      <c r="H50" s="68">
        <v>0</v>
      </c>
      <c r="I50" s="68"/>
      <c r="J50" s="30">
        <f t="shared" si="0"/>
        <v>0</v>
      </c>
    </row>
    <row r="51" spans="1:10" s="28" customFormat="1" x14ac:dyDescent="0.3">
      <c r="A51" s="29" t="s">
        <v>89</v>
      </c>
      <c r="B51" s="67" t="s">
        <v>90</v>
      </c>
      <c r="C51" s="67"/>
      <c r="D51" s="67"/>
      <c r="E51" s="67"/>
      <c r="F51" s="31" t="s">
        <v>22</v>
      </c>
      <c r="G51" s="61">
        <v>20</v>
      </c>
      <c r="H51" s="68">
        <v>0</v>
      </c>
      <c r="I51" s="68"/>
      <c r="J51" s="30">
        <f t="shared" si="0"/>
        <v>0</v>
      </c>
    </row>
    <row r="52" spans="1:10" s="28" customFormat="1" x14ac:dyDescent="0.3">
      <c r="A52" s="29" t="s">
        <v>91</v>
      </c>
      <c r="B52" s="67" t="s">
        <v>92</v>
      </c>
      <c r="C52" s="67"/>
      <c r="D52" s="67"/>
      <c r="E52" s="67"/>
      <c r="F52" s="31" t="s">
        <v>20</v>
      </c>
      <c r="G52" s="61">
        <v>10</v>
      </c>
      <c r="H52" s="68">
        <v>0</v>
      </c>
      <c r="I52" s="68"/>
      <c r="J52" s="30">
        <f t="shared" si="0"/>
        <v>0</v>
      </c>
    </row>
    <row r="53" spans="1:10" s="28" customFormat="1" x14ac:dyDescent="0.3">
      <c r="A53" s="29" t="s">
        <v>93</v>
      </c>
      <c r="B53" s="67" t="s">
        <v>94</v>
      </c>
      <c r="C53" s="67"/>
      <c r="D53" s="67"/>
      <c r="E53" s="67"/>
      <c r="F53" s="31" t="s">
        <v>20</v>
      </c>
      <c r="G53" s="61">
        <v>600</v>
      </c>
      <c r="H53" s="68">
        <v>0</v>
      </c>
      <c r="I53" s="68"/>
      <c r="J53" s="30">
        <f t="shared" si="0"/>
        <v>0</v>
      </c>
    </row>
    <row r="54" spans="1:10" s="28" customFormat="1" x14ac:dyDescent="0.3">
      <c r="A54" s="29" t="s">
        <v>174</v>
      </c>
      <c r="B54" s="76" t="s">
        <v>175</v>
      </c>
      <c r="C54" s="76"/>
      <c r="D54" s="76"/>
      <c r="E54" s="76"/>
      <c r="F54" s="53" t="s">
        <v>20</v>
      </c>
      <c r="G54" s="60">
        <v>80</v>
      </c>
      <c r="H54" s="68">
        <v>0</v>
      </c>
      <c r="I54" s="68"/>
      <c r="J54" s="30">
        <f t="shared" si="0"/>
        <v>0</v>
      </c>
    </row>
    <row r="55" spans="1:10" s="28" customFormat="1" x14ac:dyDescent="0.3">
      <c r="A55" s="25">
        <v>3</v>
      </c>
      <c r="B55" s="77" t="s">
        <v>95</v>
      </c>
      <c r="C55" s="77"/>
      <c r="D55" s="77"/>
      <c r="E55" s="77"/>
      <c r="F55" s="26"/>
      <c r="G55" s="58"/>
      <c r="H55" s="78"/>
      <c r="I55" s="78"/>
      <c r="J55" s="27"/>
    </row>
    <row r="56" spans="1:10" s="28" customFormat="1" x14ac:dyDescent="0.3">
      <c r="A56" s="29" t="s">
        <v>96</v>
      </c>
      <c r="B56" s="72" t="s">
        <v>97</v>
      </c>
      <c r="C56" s="72"/>
      <c r="D56" s="72"/>
      <c r="E56" s="72"/>
      <c r="F56" s="31" t="s">
        <v>20</v>
      </c>
      <c r="G56" s="61">
        <v>20</v>
      </c>
      <c r="H56" s="68">
        <v>0</v>
      </c>
      <c r="I56" s="68"/>
      <c r="J56" s="30">
        <f t="shared" si="0"/>
        <v>0</v>
      </c>
    </row>
    <row r="57" spans="1:10" s="28" customFormat="1" x14ac:dyDescent="0.3">
      <c r="A57" s="29" t="s">
        <v>98</v>
      </c>
      <c r="B57" s="72" t="s">
        <v>99</v>
      </c>
      <c r="C57" s="72"/>
      <c r="D57" s="72"/>
      <c r="E57" s="72"/>
      <c r="F57" s="31" t="s">
        <v>22</v>
      </c>
      <c r="G57" s="61">
        <v>5</v>
      </c>
      <c r="H57" s="68">
        <v>0</v>
      </c>
      <c r="I57" s="68"/>
      <c r="J57" s="30">
        <f t="shared" si="0"/>
        <v>0</v>
      </c>
    </row>
    <row r="58" spans="1:10" s="28" customFormat="1" x14ac:dyDescent="0.3">
      <c r="A58" s="29" t="s">
        <v>100</v>
      </c>
      <c r="B58" s="72" t="s">
        <v>101</v>
      </c>
      <c r="C58" s="72"/>
      <c r="D58" s="72"/>
      <c r="E58" s="72"/>
      <c r="F58" s="31" t="s">
        <v>20</v>
      </c>
      <c r="G58" s="61">
        <v>100</v>
      </c>
      <c r="H58" s="68">
        <v>0</v>
      </c>
      <c r="I58" s="68"/>
      <c r="J58" s="30">
        <f t="shared" si="0"/>
        <v>0</v>
      </c>
    </row>
    <row r="59" spans="1:10" s="28" customFormat="1" x14ac:dyDescent="0.3">
      <c r="A59" s="29" t="s">
        <v>102</v>
      </c>
      <c r="B59" s="72" t="s">
        <v>103</v>
      </c>
      <c r="C59" s="72"/>
      <c r="D59" s="72"/>
      <c r="E59" s="72"/>
      <c r="F59" s="31" t="s">
        <v>22</v>
      </c>
      <c r="G59" s="61">
        <v>50</v>
      </c>
      <c r="H59" s="68">
        <v>0</v>
      </c>
      <c r="I59" s="68"/>
      <c r="J59" s="30">
        <f t="shared" si="0"/>
        <v>0</v>
      </c>
    </row>
    <row r="60" spans="1:10" s="28" customFormat="1" x14ac:dyDescent="0.3">
      <c r="A60" s="29" t="s">
        <v>104</v>
      </c>
      <c r="B60" s="72" t="s">
        <v>105</v>
      </c>
      <c r="C60" s="72"/>
      <c r="D60" s="72"/>
      <c r="E60" s="72"/>
      <c r="F60" s="31" t="s">
        <v>20</v>
      </c>
      <c r="G60" s="61">
        <v>20</v>
      </c>
      <c r="H60" s="68">
        <v>0</v>
      </c>
      <c r="I60" s="68"/>
      <c r="J60" s="30">
        <f t="shared" si="0"/>
        <v>0</v>
      </c>
    </row>
    <row r="61" spans="1:10" s="28" customFormat="1" x14ac:dyDescent="0.3">
      <c r="A61" s="29" t="s">
        <v>106</v>
      </c>
      <c r="B61" s="72" t="s">
        <v>107</v>
      </c>
      <c r="C61" s="72"/>
      <c r="D61" s="72"/>
      <c r="E61" s="72"/>
      <c r="F61" s="31" t="s">
        <v>22</v>
      </c>
      <c r="G61" s="61">
        <v>20</v>
      </c>
      <c r="H61" s="68">
        <v>0</v>
      </c>
      <c r="I61" s="68"/>
      <c r="J61" s="30">
        <f t="shared" si="0"/>
        <v>0</v>
      </c>
    </row>
    <row r="62" spans="1:10" s="28" customFormat="1" x14ac:dyDescent="0.3">
      <c r="A62" s="29" t="s">
        <v>108</v>
      </c>
      <c r="B62" s="72" t="s">
        <v>109</v>
      </c>
      <c r="C62" s="72"/>
      <c r="D62" s="72"/>
      <c r="E62" s="72"/>
      <c r="F62" s="31" t="s">
        <v>20</v>
      </c>
      <c r="G62" s="61">
        <v>70</v>
      </c>
      <c r="H62" s="68">
        <v>0</v>
      </c>
      <c r="I62" s="68"/>
      <c r="J62" s="30">
        <f t="shared" si="0"/>
        <v>0</v>
      </c>
    </row>
    <row r="63" spans="1:10" s="28" customFormat="1" x14ac:dyDescent="0.3">
      <c r="A63" s="29" t="s">
        <v>176</v>
      </c>
      <c r="B63" s="73" t="s">
        <v>178</v>
      </c>
      <c r="C63" s="74"/>
      <c r="D63" s="74"/>
      <c r="E63" s="75"/>
      <c r="F63" s="31" t="s">
        <v>20</v>
      </c>
      <c r="G63" s="61">
        <v>100</v>
      </c>
      <c r="H63" s="68">
        <v>0</v>
      </c>
      <c r="I63" s="68"/>
      <c r="J63" s="30">
        <f t="shared" si="0"/>
        <v>0</v>
      </c>
    </row>
    <row r="64" spans="1:10" s="28" customFormat="1" x14ac:dyDescent="0.3">
      <c r="A64" s="29" t="s">
        <v>177</v>
      </c>
      <c r="B64" s="72" t="s">
        <v>179</v>
      </c>
      <c r="C64" s="72"/>
      <c r="D64" s="72"/>
      <c r="E64" s="72"/>
      <c r="F64" s="31" t="s">
        <v>20</v>
      </c>
      <c r="G64" s="61">
        <v>100</v>
      </c>
      <c r="H64" s="68">
        <v>0</v>
      </c>
      <c r="I64" s="68"/>
      <c r="J64" s="30">
        <f t="shared" si="0"/>
        <v>0</v>
      </c>
    </row>
    <row r="65" spans="1:10" s="28" customFormat="1" x14ac:dyDescent="0.3">
      <c r="A65" s="25">
        <v>4</v>
      </c>
      <c r="B65" s="77" t="s">
        <v>110</v>
      </c>
      <c r="C65" s="77"/>
      <c r="D65" s="77"/>
      <c r="E65" s="77"/>
      <c r="F65" s="26"/>
      <c r="G65" s="58"/>
      <c r="H65" s="78"/>
      <c r="I65" s="78"/>
      <c r="J65" s="27">
        <f t="shared" ref="J65:J73" si="1">+G65*H65</f>
        <v>0</v>
      </c>
    </row>
    <row r="66" spans="1:10" s="33" customFormat="1" ht="21.75" customHeight="1" x14ac:dyDescent="0.3">
      <c r="A66" s="29">
        <v>4.0999999999999996</v>
      </c>
      <c r="B66" s="67" t="s">
        <v>180</v>
      </c>
      <c r="C66" s="67"/>
      <c r="D66" s="67"/>
      <c r="E66" s="67"/>
      <c r="F66" s="31" t="s">
        <v>20</v>
      </c>
      <c r="G66" s="61">
        <v>250</v>
      </c>
      <c r="H66" s="68">
        <v>0</v>
      </c>
      <c r="I66" s="68"/>
      <c r="J66" s="30">
        <f t="shared" si="0"/>
        <v>0</v>
      </c>
    </row>
    <row r="67" spans="1:10" s="33" customFormat="1" ht="21.75" customHeight="1" x14ac:dyDescent="0.3">
      <c r="A67" s="29">
        <v>4.2</v>
      </c>
      <c r="B67" s="67" t="s">
        <v>111</v>
      </c>
      <c r="C67" s="67"/>
      <c r="D67" s="67"/>
      <c r="E67" s="67"/>
      <c r="F67" s="31" t="s">
        <v>22</v>
      </c>
      <c r="G67" s="61">
        <v>300</v>
      </c>
      <c r="H67" s="68">
        <v>0</v>
      </c>
      <c r="I67" s="68"/>
      <c r="J67" s="30">
        <f t="shared" si="0"/>
        <v>0</v>
      </c>
    </row>
    <row r="68" spans="1:10" s="33" customFormat="1" ht="21.75" customHeight="1" x14ac:dyDescent="0.3">
      <c r="A68" s="29">
        <v>4.3</v>
      </c>
      <c r="B68" s="67" t="s">
        <v>112</v>
      </c>
      <c r="C68" s="67"/>
      <c r="D68" s="67"/>
      <c r="E68" s="67"/>
      <c r="F68" s="31" t="s">
        <v>22</v>
      </c>
      <c r="G68" s="61">
        <v>70</v>
      </c>
      <c r="H68" s="68">
        <v>0</v>
      </c>
      <c r="I68" s="68"/>
      <c r="J68" s="30">
        <f t="shared" si="0"/>
        <v>0</v>
      </c>
    </row>
    <row r="69" spans="1:10" s="33" customFormat="1" ht="47.25" customHeight="1" x14ac:dyDescent="0.3">
      <c r="A69" s="29">
        <v>4.4000000000000004</v>
      </c>
      <c r="B69" s="67" t="s">
        <v>165</v>
      </c>
      <c r="C69" s="67"/>
      <c r="D69" s="67"/>
      <c r="E69" s="67"/>
      <c r="F69" s="31" t="s">
        <v>24</v>
      </c>
      <c r="G69" s="61">
        <v>330</v>
      </c>
      <c r="H69" s="68">
        <v>0</v>
      </c>
      <c r="I69" s="68"/>
      <c r="J69" s="30">
        <f t="shared" si="0"/>
        <v>0</v>
      </c>
    </row>
    <row r="70" spans="1:10" s="33" customFormat="1" ht="15" customHeight="1" x14ac:dyDescent="0.3">
      <c r="A70" s="29">
        <v>4.5</v>
      </c>
      <c r="B70" s="69" t="s">
        <v>113</v>
      </c>
      <c r="C70" s="70"/>
      <c r="D70" s="70"/>
      <c r="E70" s="71"/>
      <c r="F70" s="31" t="s">
        <v>22</v>
      </c>
      <c r="G70" s="61">
        <v>85</v>
      </c>
      <c r="H70" s="68">
        <v>0</v>
      </c>
      <c r="I70" s="68"/>
      <c r="J70" s="30">
        <f t="shared" si="0"/>
        <v>0</v>
      </c>
    </row>
    <row r="71" spans="1:10" s="33" customFormat="1" ht="36.75" customHeight="1" x14ac:dyDescent="0.3">
      <c r="A71" s="29">
        <v>4.5999999999999996</v>
      </c>
      <c r="B71" s="69" t="s">
        <v>181</v>
      </c>
      <c r="C71" s="70"/>
      <c r="D71" s="70"/>
      <c r="E71" s="71"/>
      <c r="F71" s="31" t="s">
        <v>20</v>
      </c>
      <c r="G71" s="61">
        <v>250</v>
      </c>
      <c r="H71" s="68">
        <v>0</v>
      </c>
      <c r="I71" s="68"/>
      <c r="J71" s="30">
        <f t="shared" si="0"/>
        <v>0</v>
      </c>
    </row>
    <row r="72" spans="1:10" s="33" customFormat="1" ht="21.75" customHeight="1" x14ac:dyDescent="0.3">
      <c r="A72" s="29">
        <v>4.7</v>
      </c>
      <c r="B72" s="67" t="s">
        <v>182</v>
      </c>
      <c r="C72" s="67"/>
      <c r="D72" s="67"/>
      <c r="E72" s="67"/>
      <c r="F72" s="31" t="s">
        <v>22</v>
      </c>
      <c r="G72" s="61">
        <v>30</v>
      </c>
      <c r="H72" s="68">
        <v>0</v>
      </c>
      <c r="I72" s="68"/>
      <c r="J72" s="30">
        <f t="shared" si="0"/>
        <v>0</v>
      </c>
    </row>
    <row r="73" spans="1:10" s="36" customFormat="1" x14ac:dyDescent="0.3">
      <c r="A73" s="34">
        <v>5</v>
      </c>
      <c r="B73" s="111" t="s">
        <v>114</v>
      </c>
      <c r="C73" s="111"/>
      <c r="D73" s="111"/>
      <c r="E73" s="111"/>
      <c r="F73" s="34"/>
      <c r="G73" s="62"/>
      <c r="H73" s="112">
        <v>0</v>
      </c>
      <c r="I73" s="112"/>
      <c r="J73" s="35">
        <f t="shared" si="1"/>
        <v>0</v>
      </c>
    </row>
    <row r="74" spans="1:10" s="28" customFormat="1" x14ac:dyDescent="0.3">
      <c r="A74" s="29">
        <v>5.0999999999999996</v>
      </c>
      <c r="B74" s="76" t="s">
        <v>115</v>
      </c>
      <c r="C74" s="76"/>
      <c r="D74" s="76"/>
      <c r="E74" s="76"/>
      <c r="F74" s="29" t="s">
        <v>26</v>
      </c>
      <c r="G74" s="61">
        <v>4</v>
      </c>
      <c r="H74" s="68">
        <v>0</v>
      </c>
      <c r="I74" s="68"/>
      <c r="J74" s="30">
        <f t="shared" si="0"/>
        <v>0</v>
      </c>
    </row>
    <row r="75" spans="1:10" s="28" customFormat="1" x14ac:dyDescent="0.3">
      <c r="A75" s="29">
        <v>5.2</v>
      </c>
      <c r="B75" s="67" t="s">
        <v>116</v>
      </c>
      <c r="C75" s="67"/>
      <c r="D75" s="67"/>
      <c r="E75" s="67"/>
      <c r="F75" s="29" t="s">
        <v>26</v>
      </c>
      <c r="G75" s="61">
        <v>1</v>
      </c>
      <c r="H75" s="68">
        <v>0</v>
      </c>
      <c r="I75" s="68"/>
      <c r="J75" s="30">
        <f t="shared" si="0"/>
        <v>0</v>
      </c>
    </row>
    <row r="76" spans="1:10" s="28" customFormat="1" x14ac:dyDescent="0.3">
      <c r="A76" s="29">
        <v>5.3</v>
      </c>
      <c r="B76" s="67" t="s">
        <v>117</v>
      </c>
      <c r="C76" s="67"/>
      <c r="D76" s="67"/>
      <c r="E76" s="67"/>
      <c r="F76" s="29" t="s">
        <v>26</v>
      </c>
      <c r="G76" s="61">
        <v>30</v>
      </c>
      <c r="H76" s="68">
        <v>0</v>
      </c>
      <c r="I76" s="68"/>
      <c r="J76" s="30">
        <f t="shared" si="0"/>
        <v>0</v>
      </c>
    </row>
    <row r="77" spans="1:10" s="28" customFormat="1" x14ac:dyDescent="0.3">
      <c r="A77" s="29">
        <v>5.4</v>
      </c>
      <c r="B77" s="67" t="s">
        <v>118</v>
      </c>
      <c r="C77" s="67"/>
      <c r="D77" s="67"/>
      <c r="E77" s="67"/>
      <c r="F77" s="29" t="s">
        <v>26</v>
      </c>
      <c r="G77" s="61">
        <v>2</v>
      </c>
      <c r="H77" s="68">
        <v>0</v>
      </c>
      <c r="I77" s="68"/>
      <c r="J77" s="30">
        <f t="shared" si="0"/>
        <v>0</v>
      </c>
    </row>
    <row r="78" spans="1:10" s="28" customFormat="1" x14ac:dyDescent="0.3">
      <c r="A78" s="25">
        <v>6</v>
      </c>
      <c r="B78" s="77" t="s">
        <v>119</v>
      </c>
      <c r="C78" s="77"/>
      <c r="D78" s="77"/>
      <c r="E78" s="77"/>
      <c r="F78" s="26"/>
      <c r="G78" s="58"/>
      <c r="H78" s="78"/>
      <c r="I78" s="78"/>
      <c r="J78" s="27"/>
    </row>
    <row r="79" spans="1:10" s="28" customFormat="1" ht="42.75" customHeight="1" x14ac:dyDescent="0.3">
      <c r="A79" s="29">
        <v>6.1</v>
      </c>
      <c r="B79" s="67" t="s">
        <v>183</v>
      </c>
      <c r="C79" s="67"/>
      <c r="D79" s="67"/>
      <c r="E79" s="67"/>
      <c r="F79" s="31" t="s">
        <v>26</v>
      </c>
      <c r="G79" s="61">
        <v>1</v>
      </c>
      <c r="H79" s="68">
        <v>0</v>
      </c>
      <c r="I79" s="68"/>
      <c r="J79" s="30">
        <f t="shared" si="0"/>
        <v>0</v>
      </c>
    </row>
    <row r="80" spans="1:10" s="28" customFormat="1" x14ac:dyDescent="0.3">
      <c r="A80" s="29">
        <v>6.2</v>
      </c>
      <c r="B80" s="67" t="s">
        <v>184</v>
      </c>
      <c r="C80" s="67"/>
      <c r="D80" s="67"/>
      <c r="E80" s="67"/>
      <c r="F80" s="31" t="s">
        <v>26</v>
      </c>
      <c r="G80" s="61">
        <v>1</v>
      </c>
      <c r="H80" s="68">
        <v>0</v>
      </c>
      <c r="I80" s="68"/>
      <c r="J80" s="30">
        <f t="shared" si="0"/>
        <v>0</v>
      </c>
    </row>
    <row r="81" spans="1:10" s="28" customFormat="1" ht="40.5" customHeight="1" x14ac:dyDescent="0.3">
      <c r="A81" s="29">
        <v>6.3</v>
      </c>
      <c r="B81" s="76" t="s">
        <v>120</v>
      </c>
      <c r="C81" s="76"/>
      <c r="D81" s="76"/>
      <c r="E81" s="76"/>
      <c r="F81" s="31" t="s">
        <v>26</v>
      </c>
      <c r="G81" s="61">
        <v>1</v>
      </c>
      <c r="H81" s="68">
        <v>0</v>
      </c>
      <c r="I81" s="68"/>
      <c r="J81" s="30">
        <f t="shared" si="0"/>
        <v>0</v>
      </c>
    </row>
    <row r="82" spans="1:10" s="28" customFormat="1" x14ac:dyDescent="0.3">
      <c r="A82" s="29">
        <v>6.4</v>
      </c>
      <c r="B82" s="67" t="s">
        <v>121</v>
      </c>
      <c r="C82" s="67"/>
      <c r="D82" s="67"/>
      <c r="E82" s="67"/>
      <c r="F82" s="31" t="s">
        <v>26</v>
      </c>
      <c r="G82" s="61">
        <v>30</v>
      </c>
      <c r="H82" s="68">
        <v>0</v>
      </c>
      <c r="I82" s="68"/>
      <c r="J82" s="30">
        <f t="shared" si="0"/>
        <v>0</v>
      </c>
    </row>
    <row r="83" spans="1:10" s="28" customFormat="1" x14ac:dyDescent="0.3">
      <c r="A83" s="29">
        <v>6.5</v>
      </c>
      <c r="B83" s="67" t="s">
        <v>185</v>
      </c>
      <c r="C83" s="67"/>
      <c r="D83" s="67"/>
      <c r="E83" s="67"/>
      <c r="F83" s="31" t="s">
        <v>26</v>
      </c>
      <c r="G83" s="61">
        <v>60</v>
      </c>
      <c r="H83" s="68">
        <v>0</v>
      </c>
      <c r="I83" s="68"/>
      <c r="J83" s="30">
        <f t="shared" si="0"/>
        <v>0</v>
      </c>
    </row>
    <row r="84" spans="1:10" s="28" customFormat="1" x14ac:dyDescent="0.3">
      <c r="A84" s="29">
        <v>6.6</v>
      </c>
      <c r="B84" s="67" t="s">
        <v>122</v>
      </c>
      <c r="C84" s="67"/>
      <c r="D84" s="67"/>
      <c r="E84" s="67"/>
      <c r="F84" s="31" t="s">
        <v>22</v>
      </c>
      <c r="G84" s="61">
        <v>100</v>
      </c>
      <c r="H84" s="68">
        <v>0</v>
      </c>
      <c r="I84" s="68"/>
      <c r="J84" s="30">
        <f t="shared" si="0"/>
        <v>0</v>
      </c>
    </row>
    <row r="85" spans="1:10" s="28" customFormat="1" x14ac:dyDescent="0.3">
      <c r="A85" s="29">
        <v>6.7</v>
      </c>
      <c r="B85" s="67" t="s">
        <v>123</v>
      </c>
      <c r="C85" s="67"/>
      <c r="D85" s="67"/>
      <c r="E85" s="67"/>
      <c r="F85" s="31" t="s">
        <v>22</v>
      </c>
      <c r="G85" s="61">
        <v>15</v>
      </c>
      <c r="H85" s="68">
        <v>0</v>
      </c>
      <c r="I85" s="68"/>
      <c r="J85" s="30">
        <f t="shared" ref="J85:J148" si="2">+ROUND(G85*H85,0)</f>
        <v>0</v>
      </c>
    </row>
    <row r="86" spans="1:10" s="28" customFormat="1" x14ac:dyDescent="0.3">
      <c r="A86" s="29">
        <v>6.8</v>
      </c>
      <c r="B86" s="67" t="s">
        <v>124</v>
      </c>
      <c r="C86" s="67"/>
      <c r="D86" s="67"/>
      <c r="E86" s="67"/>
      <c r="F86" s="31" t="s">
        <v>22</v>
      </c>
      <c r="G86" s="61">
        <v>15</v>
      </c>
      <c r="H86" s="68">
        <v>0</v>
      </c>
      <c r="I86" s="68"/>
      <c r="J86" s="30">
        <f t="shared" si="2"/>
        <v>0</v>
      </c>
    </row>
    <row r="87" spans="1:10" s="28" customFormat="1" x14ac:dyDescent="0.3">
      <c r="A87" s="29">
        <v>6.9</v>
      </c>
      <c r="B87" s="67" t="s">
        <v>125</v>
      </c>
      <c r="C87" s="67"/>
      <c r="D87" s="67"/>
      <c r="E87" s="67"/>
      <c r="F87" s="31" t="s">
        <v>26</v>
      </c>
      <c r="G87" s="61">
        <v>6</v>
      </c>
      <c r="H87" s="68">
        <v>0</v>
      </c>
      <c r="I87" s="68"/>
      <c r="J87" s="30">
        <f t="shared" si="2"/>
        <v>0</v>
      </c>
    </row>
    <row r="88" spans="1:10" s="28" customFormat="1" ht="26.25" customHeight="1" x14ac:dyDescent="0.3">
      <c r="A88" s="29" t="s">
        <v>186</v>
      </c>
      <c r="B88" s="67" t="s">
        <v>187</v>
      </c>
      <c r="C88" s="67"/>
      <c r="D88" s="67"/>
      <c r="E88" s="67"/>
      <c r="F88" s="31" t="s">
        <v>26</v>
      </c>
      <c r="G88" s="61">
        <v>1</v>
      </c>
      <c r="H88" s="68">
        <v>0</v>
      </c>
      <c r="I88" s="68"/>
      <c r="J88" s="30">
        <f t="shared" si="2"/>
        <v>0</v>
      </c>
    </row>
    <row r="89" spans="1:10" s="28" customFormat="1" ht="36" customHeight="1" x14ac:dyDescent="0.3">
      <c r="A89" s="29">
        <v>6.11</v>
      </c>
      <c r="B89" s="67" t="s">
        <v>188</v>
      </c>
      <c r="C89" s="67"/>
      <c r="D89" s="67"/>
      <c r="E89" s="67"/>
      <c r="F89" s="31" t="s">
        <v>26</v>
      </c>
      <c r="G89" s="61">
        <v>1</v>
      </c>
      <c r="H89" s="68">
        <v>0</v>
      </c>
      <c r="I89" s="68"/>
      <c r="J89" s="30">
        <f t="shared" si="2"/>
        <v>0</v>
      </c>
    </row>
    <row r="90" spans="1:10" s="28" customFormat="1" ht="33.75" customHeight="1" x14ac:dyDescent="0.3">
      <c r="A90" s="29">
        <v>6.12</v>
      </c>
      <c r="B90" s="67" t="s">
        <v>126</v>
      </c>
      <c r="C90" s="67"/>
      <c r="D90" s="67"/>
      <c r="E90" s="67"/>
      <c r="F90" s="31" t="s">
        <v>26</v>
      </c>
      <c r="G90" s="61">
        <v>110</v>
      </c>
      <c r="H90" s="68">
        <v>0</v>
      </c>
      <c r="I90" s="68"/>
      <c r="J90" s="30">
        <f t="shared" si="2"/>
        <v>0</v>
      </c>
    </row>
    <row r="91" spans="1:10" s="28" customFormat="1" ht="41.25" customHeight="1" x14ac:dyDescent="0.3">
      <c r="A91" s="29">
        <v>6.13</v>
      </c>
      <c r="B91" s="67" t="s">
        <v>189</v>
      </c>
      <c r="C91" s="67"/>
      <c r="D91" s="67"/>
      <c r="E91" s="67"/>
      <c r="F91" s="31" t="s">
        <v>26</v>
      </c>
      <c r="G91" s="61">
        <v>2</v>
      </c>
      <c r="H91" s="68">
        <v>0</v>
      </c>
      <c r="I91" s="68"/>
      <c r="J91" s="30">
        <f t="shared" si="2"/>
        <v>0</v>
      </c>
    </row>
    <row r="92" spans="1:10" s="28" customFormat="1" ht="45.75" customHeight="1" x14ac:dyDescent="0.3">
      <c r="A92" s="29">
        <v>6.14</v>
      </c>
      <c r="B92" s="67" t="s">
        <v>127</v>
      </c>
      <c r="C92" s="67"/>
      <c r="D92" s="67"/>
      <c r="E92" s="67"/>
      <c r="F92" s="37" t="s">
        <v>22</v>
      </c>
      <c r="G92" s="61">
        <v>100</v>
      </c>
      <c r="H92" s="68">
        <v>0</v>
      </c>
      <c r="I92" s="68"/>
      <c r="J92" s="30">
        <f t="shared" si="2"/>
        <v>0</v>
      </c>
    </row>
    <row r="93" spans="1:10" s="28" customFormat="1" ht="35.25" customHeight="1" x14ac:dyDescent="0.3">
      <c r="A93" s="29">
        <v>6.15</v>
      </c>
      <c r="B93" s="67" t="s">
        <v>128</v>
      </c>
      <c r="C93" s="67"/>
      <c r="D93" s="67"/>
      <c r="E93" s="67"/>
      <c r="F93" s="37" t="s">
        <v>21</v>
      </c>
      <c r="G93" s="61">
        <v>1</v>
      </c>
      <c r="H93" s="68">
        <v>0</v>
      </c>
      <c r="I93" s="68"/>
      <c r="J93" s="30">
        <f t="shared" si="2"/>
        <v>0</v>
      </c>
    </row>
    <row r="94" spans="1:10" s="28" customFormat="1" ht="85.5" customHeight="1" x14ac:dyDescent="0.3">
      <c r="A94" s="29">
        <v>6.16</v>
      </c>
      <c r="B94" s="76" t="s">
        <v>129</v>
      </c>
      <c r="C94" s="76"/>
      <c r="D94" s="76"/>
      <c r="E94" s="76"/>
      <c r="F94" s="37" t="s">
        <v>22</v>
      </c>
      <c r="G94" s="61">
        <v>4</v>
      </c>
      <c r="H94" s="68">
        <v>0</v>
      </c>
      <c r="I94" s="68"/>
      <c r="J94" s="30">
        <f t="shared" si="2"/>
        <v>0</v>
      </c>
    </row>
    <row r="95" spans="1:10" s="28" customFormat="1" ht="35.25" customHeight="1" x14ac:dyDescent="0.3">
      <c r="A95" s="29">
        <v>6.17</v>
      </c>
      <c r="B95" s="67" t="s">
        <v>190</v>
      </c>
      <c r="C95" s="67"/>
      <c r="D95" s="67"/>
      <c r="E95" s="67"/>
      <c r="F95" s="37" t="s">
        <v>22</v>
      </c>
      <c r="G95" s="61">
        <v>5</v>
      </c>
      <c r="H95" s="68">
        <v>0</v>
      </c>
      <c r="I95" s="68"/>
      <c r="J95" s="30">
        <f t="shared" si="2"/>
        <v>0</v>
      </c>
    </row>
    <row r="96" spans="1:10" s="28" customFormat="1" ht="121.5" customHeight="1" x14ac:dyDescent="0.3">
      <c r="A96" s="29">
        <v>6.18</v>
      </c>
      <c r="B96" s="67" t="s">
        <v>191</v>
      </c>
      <c r="C96" s="67"/>
      <c r="D96" s="67"/>
      <c r="E96" s="67"/>
      <c r="F96" s="37" t="s">
        <v>21</v>
      </c>
      <c r="G96" s="61">
        <v>1</v>
      </c>
      <c r="H96" s="68">
        <v>0</v>
      </c>
      <c r="I96" s="68"/>
      <c r="J96" s="30">
        <f t="shared" si="2"/>
        <v>0</v>
      </c>
    </row>
    <row r="97" spans="1:10" s="28" customFormat="1" ht="166.5" customHeight="1" x14ac:dyDescent="0.3">
      <c r="A97" s="29">
        <v>6.19</v>
      </c>
      <c r="B97" s="67" t="s">
        <v>192</v>
      </c>
      <c r="C97" s="67"/>
      <c r="D97" s="67"/>
      <c r="E97" s="67"/>
      <c r="F97" s="37" t="s">
        <v>21</v>
      </c>
      <c r="G97" s="61">
        <v>1</v>
      </c>
      <c r="H97" s="68">
        <v>0</v>
      </c>
      <c r="I97" s="68"/>
      <c r="J97" s="30">
        <f t="shared" si="2"/>
        <v>0</v>
      </c>
    </row>
    <row r="98" spans="1:10" s="28" customFormat="1" ht="65.25" customHeight="1" x14ac:dyDescent="0.3">
      <c r="A98" s="29" t="s">
        <v>194</v>
      </c>
      <c r="B98" s="67" t="s">
        <v>193</v>
      </c>
      <c r="C98" s="67"/>
      <c r="D98" s="67"/>
      <c r="E98" s="67"/>
      <c r="F98" s="37" t="s">
        <v>21</v>
      </c>
      <c r="G98" s="61">
        <v>1</v>
      </c>
      <c r="H98" s="68">
        <v>0</v>
      </c>
      <c r="I98" s="68"/>
      <c r="J98" s="30">
        <f t="shared" si="2"/>
        <v>0</v>
      </c>
    </row>
    <row r="99" spans="1:10" s="28" customFormat="1" ht="63.75" customHeight="1" x14ac:dyDescent="0.3">
      <c r="A99" s="29">
        <v>6.21</v>
      </c>
      <c r="B99" s="67" t="s">
        <v>195</v>
      </c>
      <c r="C99" s="67"/>
      <c r="D99" s="67"/>
      <c r="E99" s="67"/>
      <c r="F99" s="37" t="s">
        <v>22</v>
      </c>
      <c r="G99" s="61">
        <v>250</v>
      </c>
      <c r="H99" s="68">
        <v>0</v>
      </c>
      <c r="I99" s="68"/>
      <c r="J99" s="30">
        <f t="shared" si="2"/>
        <v>0</v>
      </c>
    </row>
    <row r="100" spans="1:10" s="28" customFormat="1" ht="51.75" customHeight="1" x14ac:dyDescent="0.3">
      <c r="A100" s="29">
        <v>6.22</v>
      </c>
      <c r="B100" s="67" t="s">
        <v>130</v>
      </c>
      <c r="C100" s="67"/>
      <c r="D100" s="67"/>
      <c r="E100" s="67"/>
      <c r="F100" s="37" t="s">
        <v>22</v>
      </c>
      <c r="G100" s="61">
        <v>500</v>
      </c>
      <c r="H100" s="68">
        <v>0</v>
      </c>
      <c r="I100" s="68"/>
      <c r="J100" s="30">
        <f t="shared" si="2"/>
        <v>0</v>
      </c>
    </row>
    <row r="101" spans="1:10" s="28" customFormat="1" ht="83.25" customHeight="1" x14ac:dyDescent="0.3">
      <c r="A101" s="29">
        <v>6.23</v>
      </c>
      <c r="B101" s="67" t="s">
        <v>196</v>
      </c>
      <c r="C101" s="67"/>
      <c r="D101" s="67"/>
      <c r="E101" s="67"/>
      <c r="F101" s="37" t="s">
        <v>21</v>
      </c>
      <c r="G101" s="61">
        <v>90</v>
      </c>
      <c r="H101" s="68">
        <v>0</v>
      </c>
      <c r="I101" s="68"/>
      <c r="J101" s="30">
        <f t="shared" si="2"/>
        <v>0</v>
      </c>
    </row>
    <row r="102" spans="1:10" s="28" customFormat="1" ht="81" customHeight="1" x14ac:dyDescent="0.3">
      <c r="A102" s="29">
        <v>6.24</v>
      </c>
      <c r="B102" s="67" t="s">
        <v>197</v>
      </c>
      <c r="C102" s="67"/>
      <c r="D102" s="67"/>
      <c r="E102" s="67"/>
      <c r="F102" s="37" t="s">
        <v>21</v>
      </c>
      <c r="G102" s="61">
        <v>25</v>
      </c>
      <c r="H102" s="68">
        <v>0</v>
      </c>
      <c r="I102" s="68"/>
      <c r="J102" s="30">
        <f t="shared" si="2"/>
        <v>0</v>
      </c>
    </row>
    <row r="103" spans="1:10" s="28" customFormat="1" x14ac:dyDescent="0.3">
      <c r="A103" s="29">
        <v>6.25</v>
      </c>
      <c r="B103" s="67" t="s">
        <v>198</v>
      </c>
      <c r="C103" s="67"/>
      <c r="D103" s="67"/>
      <c r="E103" s="67"/>
      <c r="F103" s="37" t="s">
        <v>22</v>
      </c>
      <c r="G103" s="61">
        <v>350</v>
      </c>
      <c r="H103" s="68">
        <v>0</v>
      </c>
      <c r="I103" s="68"/>
      <c r="J103" s="30">
        <f t="shared" si="2"/>
        <v>0</v>
      </c>
    </row>
    <row r="104" spans="1:10" s="28" customFormat="1" x14ac:dyDescent="0.3">
      <c r="A104" s="29">
        <v>6.26</v>
      </c>
      <c r="B104" s="69" t="s">
        <v>131</v>
      </c>
      <c r="C104" s="70"/>
      <c r="D104" s="70"/>
      <c r="E104" s="71"/>
      <c r="F104" s="37" t="s">
        <v>21</v>
      </c>
      <c r="G104" s="61">
        <v>4</v>
      </c>
      <c r="H104" s="68">
        <v>0</v>
      </c>
      <c r="I104" s="68"/>
      <c r="J104" s="30">
        <f t="shared" si="2"/>
        <v>0</v>
      </c>
    </row>
    <row r="105" spans="1:10" s="28" customFormat="1" x14ac:dyDescent="0.3">
      <c r="A105" s="29">
        <v>6.27</v>
      </c>
      <c r="B105" s="69" t="s">
        <v>132</v>
      </c>
      <c r="C105" s="70"/>
      <c r="D105" s="70"/>
      <c r="E105" s="71"/>
      <c r="F105" s="37" t="s">
        <v>22</v>
      </c>
      <c r="G105" s="61">
        <v>20</v>
      </c>
      <c r="H105" s="68">
        <v>0</v>
      </c>
      <c r="I105" s="68"/>
      <c r="J105" s="30">
        <f t="shared" si="2"/>
        <v>0</v>
      </c>
    </row>
    <row r="106" spans="1:10" s="28" customFormat="1" x14ac:dyDescent="0.3">
      <c r="A106" s="29">
        <v>6.28</v>
      </c>
      <c r="B106" s="67" t="s">
        <v>122</v>
      </c>
      <c r="C106" s="67"/>
      <c r="D106" s="67"/>
      <c r="E106" s="67"/>
      <c r="F106" s="37" t="s">
        <v>22</v>
      </c>
      <c r="G106" s="60">
        <v>20</v>
      </c>
      <c r="H106" s="68">
        <v>0</v>
      </c>
      <c r="I106" s="68"/>
      <c r="J106" s="30">
        <f t="shared" si="2"/>
        <v>0</v>
      </c>
    </row>
    <row r="107" spans="1:10" s="28" customFormat="1" x14ac:dyDescent="0.3">
      <c r="A107" s="25">
        <v>7</v>
      </c>
      <c r="B107" s="77" t="s">
        <v>133</v>
      </c>
      <c r="C107" s="77"/>
      <c r="D107" s="77"/>
      <c r="E107" s="77"/>
      <c r="F107" s="32"/>
      <c r="G107" s="58"/>
      <c r="H107" s="78"/>
      <c r="I107" s="78"/>
      <c r="J107" s="27"/>
    </row>
    <row r="108" spans="1:10" s="28" customFormat="1" ht="50.25" customHeight="1" x14ac:dyDescent="0.3">
      <c r="A108" s="29">
        <v>7.1</v>
      </c>
      <c r="B108" s="67" t="s">
        <v>134</v>
      </c>
      <c r="C108" s="67"/>
      <c r="D108" s="67"/>
      <c r="E108" s="67"/>
      <c r="F108" s="37" t="s">
        <v>21</v>
      </c>
      <c r="G108" s="61">
        <v>80</v>
      </c>
      <c r="H108" s="68">
        <v>0</v>
      </c>
      <c r="I108" s="68"/>
      <c r="J108" s="30">
        <f t="shared" si="2"/>
        <v>0</v>
      </c>
    </row>
    <row r="109" spans="1:10" s="28" customFormat="1" ht="56.25" customHeight="1" x14ac:dyDescent="0.3">
      <c r="A109" s="29">
        <v>7.2</v>
      </c>
      <c r="B109" s="76" t="s">
        <v>135</v>
      </c>
      <c r="C109" s="76"/>
      <c r="D109" s="76"/>
      <c r="E109" s="76"/>
      <c r="F109" s="37" t="s">
        <v>21</v>
      </c>
      <c r="G109" s="61">
        <v>2</v>
      </c>
      <c r="H109" s="68">
        <v>0</v>
      </c>
      <c r="I109" s="68"/>
      <c r="J109" s="30">
        <f t="shared" si="2"/>
        <v>0</v>
      </c>
    </row>
    <row r="110" spans="1:10" s="28" customFormat="1" ht="55.5" customHeight="1" x14ac:dyDescent="0.3">
      <c r="A110" s="29">
        <v>7.3</v>
      </c>
      <c r="B110" s="67" t="s">
        <v>136</v>
      </c>
      <c r="C110" s="67"/>
      <c r="D110" s="67"/>
      <c r="E110" s="67"/>
      <c r="F110" s="37" t="s">
        <v>21</v>
      </c>
      <c r="G110" s="61">
        <v>2</v>
      </c>
      <c r="H110" s="68">
        <v>0</v>
      </c>
      <c r="I110" s="68"/>
      <c r="J110" s="30">
        <f t="shared" si="2"/>
        <v>0</v>
      </c>
    </row>
    <row r="111" spans="1:10" s="28" customFormat="1" ht="25.5" customHeight="1" x14ac:dyDescent="0.3">
      <c r="A111" s="29">
        <v>7.4</v>
      </c>
      <c r="B111" s="67" t="s">
        <v>137</v>
      </c>
      <c r="C111" s="67"/>
      <c r="D111" s="67"/>
      <c r="E111" s="67"/>
      <c r="F111" s="37" t="s">
        <v>21</v>
      </c>
      <c r="G111" s="61">
        <v>2</v>
      </c>
      <c r="H111" s="68">
        <v>0</v>
      </c>
      <c r="I111" s="68"/>
      <c r="J111" s="30">
        <f t="shared" si="2"/>
        <v>0</v>
      </c>
    </row>
    <row r="112" spans="1:10" s="28" customFormat="1" ht="40.5" customHeight="1" x14ac:dyDescent="0.3">
      <c r="A112" s="29">
        <v>7.5</v>
      </c>
      <c r="B112" s="67" t="s">
        <v>199</v>
      </c>
      <c r="C112" s="67"/>
      <c r="D112" s="67"/>
      <c r="E112" s="67"/>
      <c r="F112" s="37" t="s">
        <v>21</v>
      </c>
      <c r="G112" s="61">
        <v>4</v>
      </c>
      <c r="H112" s="68">
        <v>0</v>
      </c>
      <c r="I112" s="68"/>
      <c r="J112" s="30">
        <f t="shared" si="2"/>
        <v>0</v>
      </c>
    </row>
    <row r="113" spans="1:10" s="28" customFormat="1" ht="53.25" customHeight="1" x14ac:dyDescent="0.3">
      <c r="A113" s="29">
        <v>7.6</v>
      </c>
      <c r="B113" s="67" t="s">
        <v>138</v>
      </c>
      <c r="C113" s="67"/>
      <c r="D113" s="67"/>
      <c r="E113" s="67"/>
      <c r="F113" s="37" t="s">
        <v>21</v>
      </c>
      <c r="G113" s="60">
        <v>2</v>
      </c>
      <c r="H113" s="68">
        <v>0</v>
      </c>
      <c r="I113" s="68"/>
      <c r="J113" s="30">
        <f t="shared" si="2"/>
        <v>0</v>
      </c>
    </row>
    <row r="114" spans="1:10" s="28" customFormat="1" ht="35.25" customHeight="1" x14ac:dyDescent="0.3">
      <c r="A114" s="29">
        <v>7.7</v>
      </c>
      <c r="B114" s="67" t="s">
        <v>139</v>
      </c>
      <c r="C114" s="67"/>
      <c r="D114" s="67"/>
      <c r="E114" s="67"/>
      <c r="F114" s="37" t="s">
        <v>21</v>
      </c>
      <c r="G114" s="61">
        <v>1</v>
      </c>
      <c r="H114" s="68">
        <v>0</v>
      </c>
      <c r="I114" s="68"/>
      <c r="J114" s="30">
        <f t="shared" si="2"/>
        <v>0</v>
      </c>
    </row>
    <row r="115" spans="1:10" s="28" customFormat="1" ht="34.5" customHeight="1" x14ac:dyDescent="0.3">
      <c r="A115" s="29">
        <v>7.8</v>
      </c>
      <c r="B115" s="67" t="s">
        <v>140</v>
      </c>
      <c r="C115" s="67"/>
      <c r="D115" s="67"/>
      <c r="E115" s="67"/>
      <c r="F115" s="37" t="s">
        <v>21</v>
      </c>
      <c r="G115" s="61">
        <v>1</v>
      </c>
      <c r="H115" s="68">
        <v>0</v>
      </c>
      <c r="I115" s="68"/>
      <c r="J115" s="30">
        <f t="shared" si="2"/>
        <v>0</v>
      </c>
    </row>
    <row r="116" spans="1:10" s="28" customFormat="1" ht="38.25" customHeight="1" x14ac:dyDescent="0.3">
      <c r="A116" s="29">
        <v>7.9</v>
      </c>
      <c r="B116" s="67" t="s">
        <v>141</v>
      </c>
      <c r="C116" s="67"/>
      <c r="D116" s="67"/>
      <c r="E116" s="67"/>
      <c r="F116" s="37" t="s">
        <v>21</v>
      </c>
      <c r="G116" s="61">
        <v>1</v>
      </c>
      <c r="H116" s="68">
        <v>0</v>
      </c>
      <c r="I116" s="68"/>
      <c r="J116" s="30">
        <f t="shared" si="2"/>
        <v>0</v>
      </c>
    </row>
    <row r="117" spans="1:10" s="40" customFormat="1" x14ac:dyDescent="0.3">
      <c r="A117" s="25">
        <v>8</v>
      </c>
      <c r="B117" s="77" t="s">
        <v>142</v>
      </c>
      <c r="C117" s="77"/>
      <c r="D117" s="77"/>
      <c r="E117" s="77"/>
      <c r="F117" s="38"/>
      <c r="G117" s="63"/>
      <c r="H117" s="113">
        <v>0</v>
      </c>
      <c r="I117" s="113"/>
      <c r="J117" s="39">
        <f t="shared" ref="J117" si="3">+G117*H117</f>
        <v>0</v>
      </c>
    </row>
    <row r="118" spans="1:10" s="28" customFormat="1" x14ac:dyDescent="0.3">
      <c r="A118" s="29">
        <v>8.1</v>
      </c>
      <c r="B118" s="67" t="s">
        <v>143</v>
      </c>
      <c r="C118" s="67"/>
      <c r="D118" s="67"/>
      <c r="E118" s="67"/>
      <c r="F118" s="6" t="s">
        <v>20</v>
      </c>
      <c r="G118" s="64">
        <v>600</v>
      </c>
      <c r="H118" s="68">
        <v>0</v>
      </c>
      <c r="I118" s="68"/>
      <c r="J118" s="30">
        <f t="shared" si="2"/>
        <v>0</v>
      </c>
    </row>
    <row r="119" spans="1:10" s="28" customFormat="1" x14ac:dyDescent="0.3">
      <c r="A119" s="29">
        <v>8.1999999999999993</v>
      </c>
      <c r="B119" s="67" t="s">
        <v>144</v>
      </c>
      <c r="C119" s="67"/>
      <c r="D119" s="67"/>
      <c r="E119" s="67"/>
      <c r="F119" s="6" t="s">
        <v>22</v>
      </c>
      <c r="G119" s="64">
        <v>50</v>
      </c>
      <c r="H119" s="68">
        <v>0</v>
      </c>
      <c r="I119" s="68"/>
      <c r="J119" s="30">
        <f t="shared" si="2"/>
        <v>0</v>
      </c>
    </row>
    <row r="120" spans="1:10" s="28" customFormat="1" x14ac:dyDescent="0.3">
      <c r="A120" s="29">
        <v>8.3000000000000007</v>
      </c>
      <c r="B120" s="67" t="s">
        <v>200</v>
      </c>
      <c r="C120" s="67"/>
      <c r="D120" s="67"/>
      <c r="E120" s="67"/>
      <c r="F120" s="6" t="s">
        <v>20</v>
      </c>
      <c r="G120" s="64">
        <v>80</v>
      </c>
      <c r="H120" s="68">
        <v>0</v>
      </c>
      <c r="I120" s="68"/>
      <c r="J120" s="30">
        <f t="shared" si="2"/>
        <v>0</v>
      </c>
    </row>
    <row r="121" spans="1:10" s="28" customFormat="1" x14ac:dyDescent="0.3">
      <c r="A121" s="25">
        <v>9</v>
      </c>
      <c r="B121" s="77" t="s">
        <v>145</v>
      </c>
      <c r="C121" s="77"/>
      <c r="D121" s="77"/>
      <c r="E121" s="77"/>
      <c r="F121" s="32"/>
      <c r="G121" s="58"/>
      <c r="H121" s="78"/>
      <c r="I121" s="78"/>
      <c r="J121" s="27"/>
    </row>
    <row r="122" spans="1:10" s="28" customFormat="1" x14ac:dyDescent="0.3">
      <c r="A122" s="29">
        <v>9.1</v>
      </c>
      <c r="B122" s="76" t="s">
        <v>146</v>
      </c>
      <c r="C122" s="76"/>
      <c r="D122" s="76"/>
      <c r="E122" s="76"/>
      <c r="F122" s="6" t="s">
        <v>20</v>
      </c>
      <c r="G122" s="64">
        <v>10</v>
      </c>
      <c r="H122" s="68">
        <v>0</v>
      </c>
      <c r="I122" s="68"/>
      <c r="J122" s="30">
        <f t="shared" si="2"/>
        <v>0</v>
      </c>
    </row>
    <row r="123" spans="1:10" s="28" customFormat="1" x14ac:dyDescent="0.3">
      <c r="A123" s="29">
        <v>9.1999999999999993</v>
      </c>
      <c r="B123" s="67" t="s">
        <v>147</v>
      </c>
      <c r="C123" s="67"/>
      <c r="D123" s="67"/>
      <c r="E123" s="67"/>
      <c r="F123" s="6" t="s">
        <v>20</v>
      </c>
      <c r="G123" s="64">
        <v>5</v>
      </c>
      <c r="H123" s="68">
        <v>0</v>
      </c>
      <c r="I123" s="68"/>
      <c r="J123" s="30">
        <f t="shared" si="2"/>
        <v>0</v>
      </c>
    </row>
    <row r="124" spans="1:10" s="28" customFormat="1" x14ac:dyDescent="0.3">
      <c r="A124" s="29">
        <v>9.3000000000000007</v>
      </c>
      <c r="B124" s="67" t="s">
        <v>148</v>
      </c>
      <c r="C124" s="67"/>
      <c r="D124" s="67"/>
      <c r="E124" s="67"/>
      <c r="F124" s="5" t="s">
        <v>22</v>
      </c>
      <c r="G124" s="64">
        <v>6</v>
      </c>
      <c r="H124" s="68">
        <v>0</v>
      </c>
      <c r="I124" s="68"/>
      <c r="J124" s="30">
        <f t="shared" si="2"/>
        <v>0</v>
      </c>
    </row>
    <row r="125" spans="1:10" s="28" customFormat="1" x14ac:dyDescent="0.3">
      <c r="A125" s="29">
        <v>9.4</v>
      </c>
      <c r="B125" s="67" t="s">
        <v>149</v>
      </c>
      <c r="C125" s="67"/>
      <c r="D125" s="67"/>
      <c r="E125" s="67"/>
      <c r="F125" s="5" t="s">
        <v>23</v>
      </c>
      <c r="G125" s="64">
        <v>1</v>
      </c>
      <c r="H125" s="68">
        <v>0</v>
      </c>
      <c r="I125" s="68"/>
      <c r="J125" s="30">
        <f t="shared" si="2"/>
        <v>0</v>
      </c>
    </row>
    <row r="126" spans="1:10" s="28" customFormat="1" x14ac:dyDescent="0.3">
      <c r="A126" s="29">
        <v>9.5</v>
      </c>
      <c r="B126" s="67" t="s">
        <v>150</v>
      </c>
      <c r="C126" s="67"/>
      <c r="D126" s="67"/>
      <c r="E126" s="67"/>
      <c r="F126" s="5" t="s">
        <v>22</v>
      </c>
      <c r="G126" s="64">
        <v>20</v>
      </c>
      <c r="H126" s="68">
        <v>0</v>
      </c>
      <c r="I126" s="68"/>
      <c r="J126" s="30">
        <f t="shared" si="2"/>
        <v>0</v>
      </c>
    </row>
    <row r="127" spans="1:10" s="28" customFormat="1" x14ac:dyDescent="0.3">
      <c r="A127" s="29">
        <v>9.6</v>
      </c>
      <c r="B127" s="67" t="s">
        <v>151</v>
      </c>
      <c r="C127" s="67"/>
      <c r="D127" s="67"/>
      <c r="E127" s="67"/>
      <c r="F127" s="5" t="s">
        <v>22</v>
      </c>
      <c r="G127" s="64">
        <v>4</v>
      </c>
      <c r="H127" s="68">
        <v>0</v>
      </c>
      <c r="I127" s="68"/>
      <c r="J127" s="30">
        <f t="shared" si="2"/>
        <v>0</v>
      </c>
    </row>
    <row r="128" spans="1:10" s="28" customFormat="1" ht="31.5" customHeight="1" x14ac:dyDescent="0.3">
      <c r="A128" s="29">
        <v>9.6999999999999993</v>
      </c>
      <c r="B128" s="67" t="s">
        <v>152</v>
      </c>
      <c r="C128" s="67"/>
      <c r="D128" s="67"/>
      <c r="E128" s="67"/>
      <c r="F128" s="5" t="s">
        <v>22</v>
      </c>
      <c r="G128" s="64">
        <v>168</v>
      </c>
      <c r="H128" s="68">
        <v>0</v>
      </c>
      <c r="I128" s="68"/>
      <c r="J128" s="30">
        <f t="shared" si="2"/>
        <v>0</v>
      </c>
    </row>
    <row r="129" spans="1:10" s="28" customFormat="1" ht="46.5" customHeight="1" x14ac:dyDescent="0.3">
      <c r="A129" s="29">
        <v>9.8000000000000007</v>
      </c>
      <c r="B129" s="67" t="s">
        <v>153</v>
      </c>
      <c r="C129" s="67"/>
      <c r="D129" s="67"/>
      <c r="E129" s="67"/>
      <c r="F129" s="5" t="s">
        <v>20</v>
      </c>
      <c r="G129" s="64">
        <v>43</v>
      </c>
      <c r="H129" s="68">
        <v>0</v>
      </c>
      <c r="I129" s="68"/>
      <c r="J129" s="30">
        <f t="shared" si="2"/>
        <v>0</v>
      </c>
    </row>
    <row r="130" spans="1:10" s="28" customFormat="1" ht="47.25" customHeight="1" x14ac:dyDescent="0.3">
      <c r="A130" s="29">
        <v>9.9</v>
      </c>
      <c r="B130" s="67" t="s">
        <v>154</v>
      </c>
      <c r="C130" s="67"/>
      <c r="D130" s="67"/>
      <c r="E130" s="67"/>
      <c r="F130" s="5" t="s">
        <v>20</v>
      </c>
      <c r="G130" s="64">
        <v>325</v>
      </c>
      <c r="H130" s="68">
        <v>0</v>
      </c>
      <c r="I130" s="68"/>
      <c r="J130" s="30">
        <f t="shared" si="2"/>
        <v>0</v>
      </c>
    </row>
    <row r="131" spans="1:10" s="28" customFormat="1" ht="16.5" customHeight="1" x14ac:dyDescent="0.3">
      <c r="A131" s="25">
        <v>10</v>
      </c>
      <c r="B131" s="77" t="s">
        <v>155</v>
      </c>
      <c r="C131" s="77"/>
      <c r="D131" s="77"/>
      <c r="E131" s="77"/>
      <c r="F131" s="26"/>
      <c r="G131" s="58"/>
      <c r="H131" s="78"/>
      <c r="I131" s="78"/>
      <c r="J131" s="27"/>
    </row>
    <row r="132" spans="1:10" s="28" customFormat="1" ht="59.25" customHeight="1" x14ac:dyDescent="0.3">
      <c r="A132" s="29">
        <v>10.1</v>
      </c>
      <c r="B132" s="67" t="s">
        <v>201</v>
      </c>
      <c r="C132" s="67"/>
      <c r="D132" s="67"/>
      <c r="E132" s="67"/>
      <c r="F132" s="5" t="s">
        <v>20</v>
      </c>
      <c r="G132" s="64">
        <v>2</v>
      </c>
      <c r="H132" s="68">
        <v>0</v>
      </c>
      <c r="I132" s="68"/>
      <c r="J132" s="30">
        <f t="shared" si="2"/>
        <v>0</v>
      </c>
    </row>
    <row r="133" spans="1:10" s="28" customFormat="1" ht="83.25" customHeight="1" x14ac:dyDescent="0.3">
      <c r="A133" s="29">
        <v>10.199999999999999</v>
      </c>
      <c r="B133" s="67" t="s">
        <v>157</v>
      </c>
      <c r="C133" s="67"/>
      <c r="D133" s="67"/>
      <c r="E133" s="67"/>
      <c r="F133" s="5" t="s">
        <v>20</v>
      </c>
      <c r="G133" s="64">
        <v>12</v>
      </c>
      <c r="H133" s="68">
        <v>0</v>
      </c>
      <c r="I133" s="68"/>
      <c r="J133" s="30">
        <f t="shared" si="2"/>
        <v>0</v>
      </c>
    </row>
    <row r="134" spans="1:10" s="28" customFormat="1" ht="41.25" customHeight="1" x14ac:dyDescent="0.3">
      <c r="A134" s="29">
        <v>10.3</v>
      </c>
      <c r="B134" s="69" t="s">
        <v>156</v>
      </c>
      <c r="C134" s="70"/>
      <c r="D134" s="70"/>
      <c r="E134" s="71"/>
      <c r="F134" s="5" t="s">
        <v>20</v>
      </c>
      <c r="G134" s="64">
        <v>70</v>
      </c>
      <c r="H134" s="68">
        <v>0</v>
      </c>
      <c r="I134" s="68"/>
      <c r="J134" s="30">
        <f t="shared" si="2"/>
        <v>0</v>
      </c>
    </row>
    <row r="135" spans="1:10" s="28" customFormat="1" ht="73.5" customHeight="1" x14ac:dyDescent="0.3">
      <c r="A135" s="29">
        <v>10.4</v>
      </c>
      <c r="B135" s="67" t="s">
        <v>202</v>
      </c>
      <c r="C135" s="67"/>
      <c r="D135" s="67"/>
      <c r="E135" s="67"/>
      <c r="F135" s="5" t="s">
        <v>20</v>
      </c>
      <c r="G135" s="64">
        <v>14</v>
      </c>
      <c r="H135" s="68">
        <v>0</v>
      </c>
      <c r="I135" s="68"/>
      <c r="J135" s="30">
        <f t="shared" si="2"/>
        <v>0</v>
      </c>
    </row>
    <row r="136" spans="1:10" s="28" customFormat="1" ht="57" customHeight="1" x14ac:dyDescent="0.3">
      <c r="A136" s="29">
        <v>10.5</v>
      </c>
      <c r="B136" s="67" t="s">
        <v>203</v>
      </c>
      <c r="C136" s="67"/>
      <c r="D136" s="67"/>
      <c r="E136" s="67"/>
      <c r="F136" s="5" t="s">
        <v>20</v>
      </c>
      <c r="G136" s="64">
        <v>50</v>
      </c>
      <c r="H136" s="68">
        <v>0</v>
      </c>
      <c r="I136" s="68"/>
      <c r="J136" s="30">
        <f t="shared" si="2"/>
        <v>0</v>
      </c>
    </row>
    <row r="137" spans="1:10" s="28" customFormat="1" ht="33.75" customHeight="1" x14ac:dyDescent="0.3">
      <c r="A137" s="29">
        <v>10.6</v>
      </c>
      <c r="B137" s="67" t="s">
        <v>158</v>
      </c>
      <c r="C137" s="67"/>
      <c r="D137" s="67"/>
      <c r="E137" s="67"/>
      <c r="F137" s="5" t="s">
        <v>20</v>
      </c>
      <c r="G137" s="64">
        <v>20</v>
      </c>
      <c r="H137" s="68">
        <v>0</v>
      </c>
      <c r="I137" s="68"/>
      <c r="J137" s="30">
        <f t="shared" si="2"/>
        <v>0</v>
      </c>
    </row>
    <row r="138" spans="1:10" s="28" customFormat="1" ht="33.75" customHeight="1" x14ac:dyDescent="0.3">
      <c r="A138" s="29">
        <v>10.7</v>
      </c>
      <c r="B138" s="67" t="s">
        <v>204</v>
      </c>
      <c r="C138" s="67"/>
      <c r="D138" s="67"/>
      <c r="E138" s="67"/>
      <c r="F138" s="5" t="s">
        <v>20</v>
      </c>
      <c r="G138" s="64">
        <v>20</v>
      </c>
      <c r="H138" s="68">
        <v>0</v>
      </c>
      <c r="I138" s="68"/>
      <c r="J138" s="30">
        <f t="shared" si="2"/>
        <v>0</v>
      </c>
    </row>
    <row r="139" spans="1:10" s="28" customFormat="1" ht="33.75" customHeight="1" x14ac:dyDescent="0.3">
      <c r="A139" s="29">
        <v>10.8</v>
      </c>
      <c r="B139" s="67" t="s">
        <v>159</v>
      </c>
      <c r="C139" s="67"/>
      <c r="D139" s="67"/>
      <c r="E139" s="67"/>
      <c r="F139" s="5" t="s">
        <v>20</v>
      </c>
      <c r="G139" s="64">
        <v>18</v>
      </c>
      <c r="H139" s="68">
        <v>0</v>
      </c>
      <c r="I139" s="68"/>
      <c r="J139" s="30">
        <f t="shared" si="2"/>
        <v>0</v>
      </c>
    </row>
    <row r="140" spans="1:10" s="28" customFormat="1" ht="33.75" customHeight="1" x14ac:dyDescent="0.3">
      <c r="A140" s="29">
        <v>10.9</v>
      </c>
      <c r="B140" s="67" t="s">
        <v>205</v>
      </c>
      <c r="C140" s="67"/>
      <c r="D140" s="67"/>
      <c r="E140" s="67"/>
      <c r="F140" s="5" t="s">
        <v>20</v>
      </c>
      <c r="G140" s="64">
        <v>20</v>
      </c>
      <c r="H140" s="68">
        <v>0</v>
      </c>
      <c r="I140" s="68"/>
      <c r="J140" s="30">
        <f t="shared" si="2"/>
        <v>0</v>
      </c>
    </row>
    <row r="141" spans="1:10" s="28" customFormat="1" ht="33.75" customHeight="1" x14ac:dyDescent="0.3">
      <c r="A141" s="29">
        <v>10.11</v>
      </c>
      <c r="B141" s="67" t="s">
        <v>160</v>
      </c>
      <c r="C141" s="67"/>
      <c r="D141" s="67"/>
      <c r="E141" s="67"/>
      <c r="F141" s="5" t="s">
        <v>20</v>
      </c>
      <c r="G141" s="64">
        <v>5</v>
      </c>
      <c r="H141" s="68">
        <v>0</v>
      </c>
      <c r="I141" s="68"/>
      <c r="J141" s="30">
        <f t="shared" si="2"/>
        <v>0</v>
      </c>
    </row>
    <row r="142" spans="1:10" s="28" customFormat="1" ht="33.75" customHeight="1" x14ac:dyDescent="0.3">
      <c r="A142" s="25">
        <v>11</v>
      </c>
      <c r="B142" s="77" t="s">
        <v>161</v>
      </c>
      <c r="C142" s="77"/>
      <c r="D142" s="77"/>
      <c r="E142" s="77"/>
      <c r="F142" s="51"/>
      <c r="G142" s="65"/>
      <c r="H142" s="78"/>
      <c r="I142" s="78"/>
      <c r="J142" s="27"/>
    </row>
    <row r="143" spans="1:10" s="28" customFormat="1" ht="33.75" customHeight="1" x14ac:dyDescent="0.3">
      <c r="A143" s="29">
        <v>11.1</v>
      </c>
      <c r="B143" s="67" t="s">
        <v>206</v>
      </c>
      <c r="C143" s="67"/>
      <c r="D143" s="67"/>
      <c r="E143" s="67"/>
      <c r="F143" s="5" t="s">
        <v>21</v>
      </c>
      <c r="G143" s="64">
        <v>1</v>
      </c>
      <c r="H143" s="68">
        <v>0</v>
      </c>
      <c r="I143" s="68"/>
      <c r="J143" s="30">
        <f t="shared" si="2"/>
        <v>0</v>
      </c>
    </row>
    <row r="144" spans="1:10" s="28" customFormat="1" ht="33.75" customHeight="1" x14ac:dyDescent="0.3">
      <c r="A144" s="29">
        <v>11.2</v>
      </c>
      <c r="B144" s="67" t="s">
        <v>207</v>
      </c>
      <c r="C144" s="67"/>
      <c r="D144" s="67"/>
      <c r="E144" s="67"/>
      <c r="F144" s="5" t="s">
        <v>21</v>
      </c>
      <c r="G144" s="64">
        <v>4</v>
      </c>
      <c r="H144" s="68">
        <v>0</v>
      </c>
      <c r="I144" s="68"/>
      <c r="J144" s="30">
        <f t="shared" si="2"/>
        <v>0</v>
      </c>
    </row>
    <row r="145" spans="1:10" s="28" customFormat="1" ht="33.75" customHeight="1" x14ac:dyDescent="0.3">
      <c r="A145" s="29">
        <v>11.3</v>
      </c>
      <c r="B145" s="69" t="s">
        <v>208</v>
      </c>
      <c r="C145" s="70"/>
      <c r="D145" s="70"/>
      <c r="E145" s="71"/>
      <c r="F145" s="5" t="s">
        <v>22</v>
      </c>
      <c r="G145" s="64">
        <v>12</v>
      </c>
      <c r="H145" s="68">
        <v>0</v>
      </c>
      <c r="I145" s="68"/>
      <c r="J145" s="30">
        <f t="shared" si="2"/>
        <v>0</v>
      </c>
    </row>
    <row r="146" spans="1:10" s="28" customFormat="1" ht="36.75" customHeight="1" x14ac:dyDescent="0.3">
      <c r="A146" s="29">
        <v>11.4</v>
      </c>
      <c r="B146" s="67" t="s">
        <v>209</v>
      </c>
      <c r="C146" s="67"/>
      <c r="D146" s="67"/>
      <c r="E146" s="67"/>
      <c r="F146" s="41" t="s">
        <v>21</v>
      </c>
      <c r="G146" s="66">
        <v>5</v>
      </c>
      <c r="H146" s="68">
        <v>0</v>
      </c>
      <c r="I146" s="68"/>
      <c r="J146" s="30">
        <f t="shared" si="2"/>
        <v>0</v>
      </c>
    </row>
    <row r="147" spans="1:10" s="28" customFormat="1" x14ac:dyDescent="0.3">
      <c r="A147" s="25">
        <v>12</v>
      </c>
      <c r="B147" s="77" t="s">
        <v>162</v>
      </c>
      <c r="C147" s="77"/>
      <c r="D147" s="77"/>
      <c r="E147" s="77"/>
      <c r="F147" s="32"/>
      <c r="G147" s="58"/>
      <c r="H147" s="78"/>
      <c r="I147" s="78"/>
      <c r="J147" s="27"/>
    </row>
    <row r="148" spans="1:10" s="28" customFormat="1" x14ac:dyDescent="0.3">
      <c r="A148" s="29">
        <v>12.1</v>
      </c>
      <c r="B148" s="67" t="s">
        <v>27</v>
      </c>
      <c r="C148" s="67"/>
      <c r="D148" s="67"/>
      <c r="E148" s="67"/>
      <c r="F148" s="41" t="s">
        <v>20</v>
      </c>
      <c r="G148" s="66">
        <v>420</v>
      </c>
      <c r="H148" s="68">
        <v>0</v>
      </c>
      <c r="I148" s="68"/>
      <c r="J148" s="30">
        <f t="shared" si="2"/>
        <v>0</v>
      </c>
    </row>
    <row r="149" spans="1:10" s="28" customFormat="1" x14ac:dyDescent="0.3">
      <c r="A149" s="29">
        <v>12.2</v>
      </c>
      <c r="B149" s="67" t="s">
        <v>163</v>
      </c>
      <c r="C149" s="67"/>
      <c r="D149" s="67"/>
      <c r="E149" s="67"/>
      <c r="F149" s="41" t="s">
        <v>23</v>
      </c>
      <c r="G149" s="66">
        <v>230</v>
      </c>
      <c r="H149" s="68">
        <v>0</v>
      </c>
      <c r="I149" s="68"/>
      <c r="J149" s="30">
        <f t="shared" ref="J149" si="4">+ROUND(G149*H149,0)</f>
        <v>0</v>
      </c>
    </row>
    <row r="150" spans="1:10" s="24" customFormat="1" ht="40.5" customHeight="1" x14ac:dyDescent="0.3">
      <c r="A150" s="108" t="s">
        <v>211</v>
      </c>
      <c r="B150" s="109"/>
      <c r="C150" s="109"/>
      <c r="D150" s="109"/>
      <c r="E150" s="109"/>
      <c r="F150" s="109"/>
      <c r="G150" s="110"/>
      <c r="H150" s="107" t="s">
        <v>28</v>
      </c>
      <c r="I150" s="107"/>
      <c r="J150" s="42">
        <f>SUM(J19:J149)</f>
        <v>0</v>
      </c>
    </row>
    <row r="151" spans="1:10" s="24" customFormat="1" ht="32.4" customHeight="1" x14ac:dyDescent="0.3">
      <c r="A151" s="101" t="s">
        <v>29</v>
      </c>
      <c r="B151" s="102"/>
      <c r="C151" s="102"/>
      <c r="D151" s="102"/>
      <c r="E151" s="102"/>
      <c r="F151" s="102"/>
      <c r="G151" s="103"/>
      <c r="H151" s="88" t="s">
        <v>30</v>
      </c>
      <c r="I151" s="89"/>
      <c r="J151" s="43"/>
    </row>
    <row r="152" spans="1:10" s="24" customFormat="1" ht="21.6" customHeight="1" x14ac:dyDescent="0.3">
      <c r="A152" s="104"/>
      <c r="B152" s="105"/>
      <c r="C152" s="105"/>
      <c r="D152" s="105"/>
      <c r="E152" s="105"/>
      <c r="F152" s="105"/>
      <c r="G152" s="106"/>
      <c r="H152" s="44" t="s">
        <v>31</v>
      </c>
      <c r="I152" s="118">
        <v>0.04</v>
      </c>
      <c r="J152" s="45">
        <f>+ROUND(J150*I152,0)</f>
        <v>0</v>
      </c>
    </row>
    <row r="153" spans="1:10" s="24" customFormat="1" ht="66" customHeight="1" x14ac:dyDescent="0.3">
      <c r="A153" s="92" t="s">
        <v>32</v>
      </c>
      <c r="B153" s="93"/>
      <c r="C153" s="93"/>
      <c r="D153" s="93"/>
      <c r="E153" s="93"/>
      <c r="F153" s="93"/>
      <c r="G153" s="94"/>
      <c r="H153" s="46" t="s">
        <v>33</v>
      </c>
      <c r="I153" s="118">
        <v>0</v>
      </c>
      <c r="J153" s="47">
        <f>+ROUND(J150*I153,0)</f>
        <v>0</v>
      </c>
    </row>
    <row r="154" spans="1:10" s="24" customFormat="1" ht="66" customHeight="1" x14ac:dyDescent="0.3">
      <c r="A154" s="95"/>
      <c r="B154" s="96"/>
      <c r="C154" s="96"/>
      <c r="D154" s="96"/>
      <c r="E154" s="96"/>
      <c r="F154" s="96"/>
      <c r="G154" s="97"/>
      <c r="H154" s="48" t="s">
        <v>34</v>
      </c>
      <c r="I154" s="119">
        <v>0</v>
      </c>
      <c r="J154" s="45">
        <f>+ROUND(J150*I154,0)</f>
        <v>0</v>
      </c>
    </row>
    <row r="155" spans="1:10" s="24" customFormat="1" ht="66" customHeight="1" x14ac:dyDescent="0.3">
      <c r="A155" s="95"/>
      <c r="B155" s="96"/>
      <c r="C155" s="96"/>
      <c r="D155" s="96"/>
      <c r="E155" s="96"/>
      <c r="F155" s="96"/>
      <c r="G155" s="97"/>
      <c r="H155" s="88" t="s">
        <v>35</v>
      </c>
      <c r="I155" s="89"/>
      <c r="J155" s="45">
        <f>+J150+J152+J153+J154</f>
        <v>0</v>
      </c>
    </row>
    <row r="156" spans="1:10" s="24" customFormat="1" ht="66" customHeight="1" x14ac:dyDescent="0.3">
      <c r="A156" s="95"/>
      <c r="B156" s="96"/>
      <c r="C156" s="96"/>
      <c r="D156" s="96"/>
      <c r="E156" s="96"/>
      <c r="F156" s="96"/>
      <c r="G156" s="97"/>
      <c r="H156" s="11" t="s">
        <v>36</v>
      </c>
      <c r="I156" s="119">
        <v>0</v>
      </c>
      <c r="J156" s="45">
        <f>+ROUND(J154*I156,0)</f>
        <v>0</v>
      </c>
    </row>
    <row r="157" spans="1:10" s="24" customFormat="1" ht="66" customHeight="1" x14ac:dyDescent="0.3">
      <c r="A157" s="98"/>
      <c r="B157" s="99"/>
      <c r="C157" s="99"/>
      <c r="D157" s="99"/>
      <c r="E157" s="99"/>
      <c r="F157" s="99"/>
      <c r="G157" s="100"/>
      <c r="H157" s="88" t="s">
        <v>37</v>
      </c>
      <c r="I157" s="89"/>
      <c r="J157" s="47">
        <f>+J155+J156</f>
        <v>0</v>
      </c>
    </row>
    <row r="159" spans="1:10" x14ac:dyDescent="0.3">
      <c r="F159" s="49"/>
      <c r="G159" s="56"/>
      <c r="H159" s="10"/>
    </row>
    <row r="160" spans="1:10" x14ac:dyDescent="0.3">
      <c r="F160" s="49"/>
      <c r="G160" s="56"/>
      <c r="H160" s="10"/>
    </row>
    <row r="161" spans="1:8" ht="15" thickBot="1" x14ac:dyDescent="0.35">
      <c r="B161" s="87"/>
      <c r="C161" s="87"/>
      <c r="E161" s="9"/>
      <c r="F161" s="49"/>
      <c r="G161" s="56"/>
      <c r="H161" s="10"/>
    </row>
    <row r="162" spans="1:8" x14ac:dyDescent="0.3">
      <c r="B162" s="91" t="s">
        <v>38</v>
      </c>
      <c r="C162" s="91"/>
      <c r="F162" s="49"/>
      <c r="G162" s="56"/>
      <c r="H162" s="10"/>
    </row>
    <row r="163" spans="1:8" x14ac:dyDescent="0.3">
      <c r="F163" s="49"/>
      <c r="G163" s="56"/>
      <c r="H163" s="10"/>
    </row>
    <row r="164" spans="1:8" x14ac:dyDescent="0.3">
      <c r="A164" s="50" t="s">
        <v>39</v>
      </c>
      <c r="F164" s="49"/>
      <c r="G164" s="56"/>
      <c r="H164" s="10"/>
    </row>
    <row r="165" spans="1:8" x14ac:dyDescent="0.3">
      <c r="F165" s="49"/>
      <c r="G165" s="56"/>
      <c r="H165" s="10"/>
    </row>
    <row r="166" spans="1:8" x14ac:dyDescent="0.3">
      <c r="F166" s="49"/>
      <c r="G166" s="56"/>
      <c r="H166" s="10"/>
    </row>
    <row r="167" spans="1:8" x14ac:dyDescent="0.3">
      <c r="F167" s="49"/>
      <c r="G167" s="56"/>
      <c r="H167" s="10"/>
    </row>
    <row r="168" spans="1:8" x14ac:dyDescent="0.3">
      <c r="F168" s="49"/>
      <c r="G168" s="56"/>
      <c r="H168" s="10"/>
    </row>
  </sheetData>
  <sheetProtection algorithmName="SHA-512" hashValue="j25DCglAKhvaJrAt6GW3XHAVeJYsirz1kXtcUhB42L/Q0u8xsQmf21Yc6JlV47Y58wcWvpBCP6+0qt87kPx4/w==" saltValue="s02nRDyfFyMt00rdvhkLhg==" spinCount="100000" sheet="1" formatRows="0" insertRows="0" deleteRows="0"/>
  <dataConsolidate/>
  <mergeCells count="284">
    <mergeCell ref="B84:E84"/>
    <mergeCell ref="H84:I84"/>
    <mergeCell ref="B85:E85"/>
    <mergeCell ref="H85:I85"/>
    <mergeCell ref="H104:I104"/>
    <mergeCell ref="H105:I105"/>
    <mergeCell ref="H119:I119"/>
    <mergeCell ref="B113:E113"/>
    <mergeCell ref="H113:I113"/>
    <mergeCell ref="B114:E114"/>
    <mergeCell ref="H114:I114"/>
    <mergeCell ref="B115:E115"/>
    <mergeCell ref="H115:I115"/>
    <mergeCell ref="B116:E116"/>
    <mergeCell ref="H116:I116"/>
    <mergeCell ref="B119:E119"/>
    <mergeCell ref="B117:E117"/>
    <mergeCell ref="H117:I117"/>
    <mergeCell ref="B118:E118"/>
    <mergeCell ref="H118:I118"/>
    <mergeCell ref="B108:E108"/>
    <mergeCell ref="H108:I108"/>
    <mergeCell ref="B79:E79"/>
    <mergeCell ref="H79:I79"/>
    <mergeCell ref="B80:E80"/>
    <mergeCell ref="H80:I80"/>
    <mergeCell ref="B81:E81"/>
    <mergeCell ref="H81:I81"/>
    <mergeCell ref="B82:E82"/>
    <mergeCell ref="H82:I82"/>
    <mergeCell ref="B83:E83"/>
    <mergeCell ref="H83:I83"/>
    <mergeCell ref="B74:E74"/>
    <mergeCell ref="H74:I74"/>
    <mergeCell ref="B75:E75"/>
    <mergeCell ref="H75:I75"/>
    <mergeCell ref="B76:E76"/>
    <mergeCell ref="H76:I76"/>
    <mergeCell ref="B77:E77"/>
    <mergeCell ref="H77:I77"/>
    <mergeCell ref="B78:E78"/>
    <mergeCell ref="H78:I78"/>
    <mergeCell ref="B68:E68"/>
    <mergeCell ref="H68:I68"/>
    <mergeCell ref="B69:E69"/>
    <mergeCell ref="H69:I69"/>
    <mergeCell ref="B72:E72"/>
    <mergeCell ref="H72:I72"/>
    <mergeCell ref="H71:I71"/>
    <mergeCell ref="H70:I70"/>
    <mergeCell ref="B73:E73"/>
    <mergeCell ref="H73:I73"/>
    <mergeCell ref="B61:E61"/>
    <mergeCell ref="H61:I61"/>
    <mergeCell ref="B64:E64"/>
    <mergeCell ref="H64:I64"/>
    <mergeCell ref="B65:E65"/>
    <mergeCell ref="H65:I65"/>
    <mergeCell ref="B66:E66"/>
    <mergeCell ref="H66:I66"/>
    <mergeCell ref="B67:E67"/>
    <mergeCell ref="H67:I67"/>
    <mergeCell ref="B47:E47"/>
    <mergeCell ref="H47:I47"/>
    <mergeCell ref="B50:E50"/>
    <mergeCell ref="H50:I50"/>
    <mergeCell ref="H48:I48"/>
    <mergeCell ref="H49:I49"/>
    <mergeCell ref="B59:E59"/>
    <mergeCell ref="H59:I59"/>
    <mergeCell ref="B60:E60"/>
    <mergeCell ref="H60:I60"/>
    <mergeCell ref="B42:E42"/>
    <mergeCell ref="H42:I42"/>
    <mergeCell ref="B43:E43"/>
    <mergeCell ref="H43:I43"/>
    <mergeCell ref="B44:E44"/>
    <mergeCell ref="H44:I44"/>
    <mergeCell ref="B45:E45"/>
    <mergeCell ref="H45:I45"/>
    <mergeCell ref="B46:E46"/>
    <mergeCell ref="H46:I46"/>
    <mergeCell ref="B35:E35"/>
    <mergeCell ref="B36:E36"/>
    <mergeCell ref="H35:I35"/>
    <mergeCell ref="H36:I36"/>
    <mergeCell ref="B39:E39"/>
    <mergeCell ref="H39:I39"/>
    <mergeCell ref="B40:E40"/>
    <mergeCell ref="H40:I40"/>
    <mergeCell ref="B41:E41"/>
    <mergeCell ref="H41:I41"/>
    <mergeCell ref="B130:E130"/>
    <mergeCell ref="H130:I130"/>
    <mergeCell ref="B131:E131"/>
    <mergeCell ref="H131:I131"/>
    <mergeCell ref="B22:E22"/>
    <mergeCell ref="H22:I22"/>
    <mergeCell ref="B23:E23"/>
    <mergeCell ref="H23:I23"/>
    <mergeCell ref="B24:E24"/>
    <mergeCell ref="H24:I24"/>
    <mergeCell ref="B25:E25"/>
    <mergeCell ref="H25:I25"/>
    <mergeCell ref="B26:E26"/>
    <mergeCell ref="H26:I26"/>
    <mergeCell ref="B27:E27"/>
    <mergeCell ref="H27:I27"/>
    <mergeCell ref="B28:E28"/>
    <mergeCell ref="H28:I28"/>
    <mergeCell ref="B29:E29"/>
    <mergeCell ref="H29:I29"/>
    <mergeCell ref="B30:E30"/>
    <mergeCell ref="H30:I30"/>
    <mergeCell ref="B31:E31"/>
    <mergeCell ref="H31:I31"/>
    <mergeCell ref="B125:E125"/>
    <mergeCell ref="H125:I125"/>
    <mergeCell ref="B126:E126"/>
    <mergeCell ref="H126:I126"/>
    <mergeCell ref="B127:E127"/>
    <mergeCell ref="H127:I127"/>
    <mergeCell ref="B128:E128"/>
    <mergeCell ref="H128:I128"/>
    <mergeCell ref="B129:E129"/>
    <mergeCell ref="H129:I129"/>
    <mergeCell ref="B120:E120"/>
    <mergeCell ref="H120:I120"/>
    <mergeCell ref="B121:E121"/>
    <mergeCell ref="H121:I121"/>
    <mergeCell ref="B122:E122"/>
    <mergeCell ref="H122:I122"/>
    <mergeCell ref="B123:E123"/>
    <mergeCell ref="H123:I123"/>
    <mergeCell ref="B124:E124"/>
    <mergeCell ref="H124:I124"/>
    <mergeCell ref="B109:E109"/>
    <mergeCell ref="H109:I109"/>
    <mergeCell ref="B110:E110"/>
    <mergeCell ref="H110:I110"/>
    <mergeCell ref="B111:E111"/>
    <mergeCell ref="H111:I111"/>
    <mergeCell ref="B112:E112"/>
    <mergeCell ref="H112:I112"/>
    <mergeCell ref="B102:E102"/>
    <mergeCell ref="H102:I102"/>
    <mergeCell ref="B103:E103"/>
    <mergeCell ref="H103:I103"/>
    <mergeCell ref="B106:E106"/>
    <mergeCell ref="H106:I106"/>
    <mergeCell ref="B107:E107"/>
    <mergeCell ref="H107:I107"/>
    <mergeCell ref="B105:E105"/>
    <mergeCell ref="B104:E104"/>
    <mergeCell ref="B97:E97"/>
    <mergeCell ref="H97:I97"/>
    <mergeCell ref="B98:E98"/>
    <mergeCell ref="H98:I98"/>
    <mergeCell ref="B99:E99"/>
    <mergeCell ref="H99:I99"/>
    <mergeCell ref="B100:E100"/>
    <mergeCell ref="H100:I100"/>
    <mergeCell ref="B101:E101"/>
    <mergeCell ref="H101:I101"/>
    <mergeCell ref="H92:I92"/>
    <mergeCell ref="B93:E93"/>
    <mergeCell ref="H93:I93"/>
    <mergeCell ref="B94:E94"/>
    <mergeCell ref="H94:I94"/>
    <mergeCell ref="B95:E95"/>
    <mergeCell ref="H95:I95"/>
    <mergeCell ref="B96:E96"/>
    <mergeCell ref="H96:I96"/>
    <mergeCell ref="H151:I151"/>
    <mergeCell ref="B147:E147"/>
    <mergeCell ref="H147:I147"/>
    <mergeCell ref="B148:E148"/>
    <mergeCell ref="H148:I148"/>
    <mergeCell ref="B149:E149"/>
    <mergeCell ref="H149:I149"/>
    <mergeCell ref="B144:E144"/>
    <mergeCell ref="H144:I144"/>
    <mergeCell ref="H145:I145"/>
    <mergeCell ref="H139:I139"/>
    <mergeCell ref="B140:E140"/>
    <mergeCell ref="H140:I140"/>
    <mergeCell ref="B141:E141"/>
    <mergeCell ref="H141:I141"/>
    <mergeCell ref="B146:E146"/>
    <mergeCell ref="H146:I146"/>
    <mergeCell ref="B133:E133"/>
    <mergeCell ref="H133:I133"/>
    <mergeCell ref="B135:E135"/>
    <mergeCell ref="H135:I135"/>
    <mergeCell ref="B136:E136"/>
    <mergeCell ref="H136:I136"/>
    <mergeCell ref="B142:E142"/>
    <mergeCell ref="H142:I142"/>
    <mergeCell ref="B143:E143"/>
    <mergeCell ref="H143:I143"/>
    <mergeCell ref="B134:E134"/>
    <mergeCell ref="B145:E145"/>
    <mergeCell ref="H134:I134"/>
    <mergeCell ref="B132:E132"/>
    <mergeCell ref="H132:I132"/>
    <mergeCell ref="B161:C161"/>
    <mergeCell ref="H157:I157"/>
    <mergeCell ref="H18:I18"/>
    <mergeCell ref="B162:C162"/>
    <mergeCell ref="D13:F13"/>
    <mergeCell ref="D15:F15"/>
    <mergeCell ref="B18:E18"/>
    <mergeCell ref="A153:G157"/>
    <mergeCell ref="A151:G152"/>
    <mergeCell ref="H155:I155"/>
    <mergeCell ref="H150:I150"/>
    <mergeCell ref="B19:E19"/>
    <mergeCell ref="H19:I19"/>
    <mergeCell ref="B20:E20"/>
    <mergeCell ref="H20:I20"/>
    <mergeCell ref="B21:E21"/>
    <mergeCell ref="A150:G150"/>
    <mergeCell ref="B137:E137"/>
    <mergeCell ref="H137:I137"/>
    <mergeCell ref="B138:E138"/>
    <mergeCell ref="H138:I138"/>
    <mergeCell ref="B139:E139"/>
    <mergeCell ref="A2:A5"/>
    <mergeCell ref="D11:F11"/>
    <mergeCell ref="B3:I3"/>
    <mergeCell ref="B2:I2"/>
    <mergeCell ref="B4:I5"/>
    <mergeCell ref="A11:B15"/>
    <mergeCell ref="A9:B9"/>
    <mergeCell ref="E9:F9"/>
    <mergeCell ref="I9:J9"/>
    <mergeCell ref="H21:I21"/>
    <mergeCell ref="B86:E86"/>
    <mergeCell ref="H86:I86"/>
    <mergeCell ref="B87:E87"/>
    <mergeCell ref="H87:I87"/>
    <mergeCell ref="B88:E88"/>
    <mergeCell ref="H88:I88"/>
    <mergeCell ref="B89:E89"/>
    <mergeCell ref="H89:I89"/>
    <mergeCell ref="H53:I53"/>
    <mergeCell ref="B57:E57"/>
    <mergeCell ref="H57:I57"/>
    <mergeCell ref="B58:E58"/>
    <mergeCell ref="H58:I58"/>
    <mergeCell ref="B32:E32"/>
    <mergeCell ref="H32:I32"/>
    <mergeCell ref="B33:E33"/>
    <mergeCell ref="H33:I33"/>
    <mergeCell ref="B34:E34"/>
    <mergeCell ref="H34:I34"/>
    <mergeCell ref="B37:E37"/>
    <mergeCell ref="H37:I37"/>
    <mergeCell ref="B38:E38"/>
    <mergeCell ref="H38:I38"/>
    <mergeCell ref="B90:E90"/>
    <mergeCell ref="H90:I90"/>
    <mergeCell ref="B91:E91"/>
    <mergeCell ref="H91:I91"/>
    <mergeCell ref="B92:E92"/>
    <mergeCell ref="H62:I62"/>
    <mergeCell ref="H63:I63"/>
    <mergeCell ref="B48:E48"/>
    <mergeCell ref="B49:E49"/>
    <mergeCell ref="B53:E53"/>
    <mergeCell ref="B62:E62"/>
    <mergeCell ref="B63:E63"/>
    <mergeCell ref="B70:E70"/>
    <mergeCell ref="B71:E71"/>
    <mergeCell ref="B51:E51"/>
    <mergeCell ref="H51:I51"/>
    <mergeCell ref="B52:E52"/>
    <mergeCell ref="H52:I52"/>
    <mergeCell ref="B54:E54"/>
    <mergeCell ref="H54:I54"/>
    <mergeCell ref="B55:E55"/>
    <mergeCell ref="H55:I55"/>
    <mergeCell ref="B56:E56"/>
    <mergeCell ref="H56:I56"/>
  </mergeCells>
  <dataValidations count="4">
    <dataValidation type="whole" allowBlank="1" showInputMessage="1" showErrorMessage="1" sqref="H19 H38 H55 H65 H78 H107 H117 H121 H131 H142 H147" xr:uid="{00000000-0002-0000-0000-000000000000}">
      <formula1>0</formula1>
      <formula2>100000000</formula2>
    </dataValidation>
    <dataValidation type="decimal" errorStyle="warning" allowBlank="1" showInputMessage="1" showErrorMessage="1" errorTitle="CONTIENE MAS DE DOSCIMALES" sqref="F121 G131 G78 G19 G38 G55 G65 G73 F107 F117 F146:F149" xr:uid="{00000000-0002-0000-0000-000001000000}">
      <formula1>0</formula1>
      <formula2>1E+38</formula2>
    </dataValidation>
    <dataValidation type="whole" allowBlank="1" showInputMessage="1" showErrorMessage="1" sqref="H73:I73" xr:uid="{00000000-0002-0000-0000-000002000000}">
      <formula1>0</formula1>
      <formula2>1E+32</formula2>
    </dataValidation>
    <dataValidation type="whole" operator="greaterThanOrEqual" allowBlank="1" showInputMessage="1" showErrorMessage="1" sqref="H20:I37 H39:I54 H56:I64 H66:I72 H74:I77 H79:I106 H108:I116 H118:I120 H122:I130 H132:I141 H143:I146 H148:I149" xr:uid="{00000000-0002-0000-0000-000003000000}">
      <formula1>0</formula1>
    </dataValidation>
  </dataValidations>
  <pageMargins left="0.70866141732283472" right="0.70866141732283472" top="0.74803149606299213" bottom="0.74803149606299213" header="0.31496062992125984" footer="0.31496062992125984"/>
  <pageSetup paperSize="5" scale="92" orientation="landscape" r:id="rId1"/>
  <colBreaks count="1" manualBreakCount="1">
    <brk id="10"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4000000}">
          <x14:formula1>
            <xm:f>Hoja2!$D$7:$D$8</xm:f>
          </x14:formula1>
          <xm:sqref>I156</xm:sqref>
        </x14:dataValidation>
        <x14:dataValidation type="list" allowBlank="1" showInputMessage="1" showErrorMessage="1" xr:uid="{00000000-0002-0000-0000-000005000000}">
          <x14:formula1>
            <xm:f>Hoja2!$G$6:$G$31</xm:f>
          </x14:formula1>
          <xm:sqref>I152</xm:sqref>
        </x14:dataValidation>
        <x14:dataValidation type="list" allowBlank="1" showInputMessage="1" showErrorMessage="1" xr:uid="{00000000-0002-0000-0000-000006000000}">
          <x14:formula1>
            <xm:f>Hoja2!$G$33:$G$58</xm:f>
          </x14:formula1>
          <xm:sqref>I153</xm:sqref>
        </x14:dataValidation>
        <x14:dataValidation type="list" allowBlank="1" showInputMessage="1" showErrorMessage="1" xr:uid="{00000000-0002-0000-0000-000007000000}">
          <x14:formula1>
            <xm:f>Hoja2!$G$60:$G$85</xm:f>
          </x14:formula1>
          <xm:sqref>I154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6:G85"/>
  <sheetViews>
    <sheetView topLeftCell="A67" zoomScale="145" zoomScaleNormal="145" workbookViewId="0">
      <selection activeCell="D17" sqref="D17"/>
    </sheetView>
  </sheetViews>
  <sheetFormatPr baseColWidth="10" defaultColWidth="11.44140625" defaultRowHeight="14.4" x14ac:dyDescent="0.3"/>
  <cols>
    <col min="6" max="6" width="17.88671875" customWidth="1"/>
  </cols>
  <sheetData>
    <row r="6" spans="3:7" x14ac:dyDescent="0.3">
      <c r="F6" s="115" t="s">
        <v>164</v>
      </c>
      <c r="G6" s="3">
        <v>0</v>
      </c>
    </row>
    <row r="7" spans="3:7" x14ac:dyDescent="0.3">
      <c r="C7" t="s">
        <v>40</v>
      </c>
      <c r="D7" s="1">
        <v>0</v>
      </c>
      <c r="F7" s="116"/>
      <c r="G7" s="3">
        <v>0.01</v>
      </c>
    </row>
    <row r="8" spans="3:7" x14ac:dyDescent="0.3">
      <c r="C8" t="s">
        <v>36</v>
      </c>
      <c r="D8" s="1">
        <v>0.19</v>
      </c>
      <c r="F8" s="116"/>
      <c r="G8" s="3">
        <v>0.02</v>
      </c>
    </row>
    <row r="9" spans="3:7" x14ac:dyDescent="0.3">
      <c r="D9" s="1"/>
      <c r="F9" s="116"/>
      <c r="G9" s="3">
        <v>0.03</v>
      </c>
    </row>
    <row r="10" spans="3:7" x14ac:dyDescent="0.3">
      <c r="D10" s="1"/>
      <c r="F10" s="116"/>
      <c r="G10" s="3">
        <v>0.04</v>
      </c>
    </row>
    <row r="11" spans="3:7" x14ac:dyDescent="0.3">
      <c r="D11" s="1"/>
      <c r="F11" s="116"/>
      <c r="G11" s="3">
        <v>0.05</v>
      </c>
    </row>
    <row r="12" spans="3:7" x14ac:dyDescent="0.3">
      <c r="D12" s="1"/>
      <c r="F12" s="116"/>
      <c r="G12" s="3">
        <v>0.06</v>
      </c>
    </row>
    <row r="13" spans="3:7" x14ac:dyDescent="0.3">
      <c r="D13" s="1"/>
      <c r="F13" s="116"/>
      <c r="G13" s="3">
        <v>7.0000000000000007E-2</v>
      </c>
    </row>
    <row r="14" spans="3:7" x14ac:dyDescent="0.3">
      <c r="D14" s="1"/>
      <c r="F14" s="116"/>
      <c r="G14" s="3">
        <v>0.08</v>
      </c>
    </row>
    <row r="15" spans="3:7" x14ac:dyDescent="0.3">
      <c r="D15" s="1"/>
      <c r="F15" s="116"/>
      <c r="G15" s="3">
        <v>0.09</v>
      </c>
    </row>
    <row r="16" spans="3:7" x14ac:dyDescent="0.3">
      <c r="D16" s="1"/>
      <c r="F16" s="116"/>
      <c r="G16" s="3">
        <v>0.1</v>
      </c>
    </row>
    <row r="17" spans="4:7" x14ac:dyDescent="0.3">
      <c r="D17" s="1"/>
      <c r="F17" s="116"/>
      <c r="G17" s="3">
        <v>0.11</v>
      </c>
    </row>
    <row r="18" spans="4:7" x14ac:dyDescent="0.3">
      <c r="D18" s="1"/>
      <c r="F18" s="116"/>
      <c r="G18" s="3">
        <v>0.12</v>
      </c>
    </row>
    <row r="19" spans="4:7" x14ac:dyDescent="0.3">
      <c r="D19" s="1"/>
      <c r="F19" s="116"/>
      <c r="G19" s="3">
        <v>0.13</v>
      </c>
    </row>
    <row r="20" spans="4:7" x14ac:dyDescent="0.3">
      <c r="F20" s="116"/>
      <c r="G20" s="3">
        <v>0.14000000000000001</v>
      </c>
    </row>
    <row r="21" spans="4:7" x14ac:dyDescent="0.3">
      <c r="F21" s="116"/>
      <c r="G21" s="3">
        <v>0.15</v>
      </c>
    </row>
    <row r="22" spans="4:7" x14ac:dyDescent="0.3">
      <c r="F22" s="116"/>
      <c r="G22" s="3">
        <v>0.16</v>
      </c>
    </row>
    <row r="23" spans="4:7" x14ac:dyDescent="0.3">
      <c r="F23" s="116"/>
      <c r="G23" s="3">
        <v>0.17</v>
      </c>
    </row>
    <row r="24" spans="4:7" x14ac:dyDescent="0.3">
      <c r="F24" s="116"/>
      <c r="G24" s="3">
        <v>0.18</v>
      </c>
    </row>
    <row r="25" spans="4:7" x14ac:dyDescent="0.3">
      <c r="F25" s="116"/>
      <c r="G25" s="3">
        <v>0.19</v>
      </c>
    </row>
    <row r="26" spans="4:7" x14ac:dyDescent="0.3">
      <c r="F26" s="116"/>
      <c r="G26" s="3">
        <v>0.2</v>
      </c>
    </row>
    <row r="27" spans="4:7" x14ac:dyDescent="0.3">
      <c r="F27" s="116"/>
      <c r="G27" s="3">
        <v>0.21</v>
      </c>
    </row>
    <row r="28" spans="4:7" x14ac:dyDescent="0.3">
      <c r="F28" s="116"/>
      <c r="G28" s="3">
        <v>0.22</v>
      </c>
    </row>
    <row r="29" spans="4:7" x14ac:dyDescent="0.3">
      <c r="F29" s="116"/>
      <c r="G29" s="3">
        <v>0.23</v>
      </c>
    </row>
    <row r="30" spans="4:7" x14ac:dyDescent="0.3">
      <c r="F30" s="116"/>
      <c r="G30" s="3">
        <v>0.24</v>
      </c>
    </row>
    <row r="31" spans="4:7" x14ac:dyDescent="0.3">
      <c r="F31" s="117"/>
      <c r="G31" s="3">
        <v>0.25</v>
      </c>
    </row>
    <row r="32" spans="4:7" x14ac:dyDescent="0.3">
      <c r="F32" s="2"/>
    </row>
    <row r="33" spans="6:7" x14ac:dyDescent="0.3">
      <c r="F33" s="114" t="s">
        <v>33</v>
      </c>
      <c r="G33" s="3">
        <v>0</v>
      </c>
    </row>
    <row r="34" spans="6:7" x14ac:dyDescent="0.3">
      <c r="F34" s="114"/>
      <c r="G34" s="3">
        <v>0.01</v>
      </c>
    </row>
    <row r="35" spans="6:7" x14ac:dyDescent="0.3">
      <c r="F35" s="114"/>
      <c r="G35" s="3">
        <v>0.02</v>
      </c>
    </row>
    <row r="36" spans="6:7" x14ac:dyDescent="0.3">
      <c r="F36" s="114"/>
      <c r="G36" s="3">
        <v>0.03</v>
      </c>
    </row>
    <row r="37" spans="6:7" x14ac:dyDescent="0.3">
      <c r="F37" s="114"/>
      <c r="G37" s="3">
        <v>0.04</v>
      </c>
    </row>
    <row r="38" spans="6:7" x14ac:dyDescent="0.3">
      <c r="F38" s="114"/>
      <c r="G38" s="3">
        <v>0.05</v>
      </c>
    </row>
    <row r="39" spans="6:7" x14ac:dyDescent="0.3">
      <c r="F39" s="114"/>
      <c r="G39" s="3">
        <v>0.06</v>
      </c>
    </row>
    <row r="40" spans="6:7" x14ac:dyDescent="0.3">
      <c r="F40" s="114"/>
      <c r="G40" s="3">
        <v>7.0000000000000007E-2</v>
      </c>
    </row>
    <row r="41" spans="6:7" x14ac:dyDescent="0.3">
      <c r="F41" s="114"/>
      <c r="G41" s="3">
        <v>0.08</v>
      </c>
    </row>
    <row r="42" spans="6:7" x14ac:dyDescent="0.3">
      <c r="F42" s="114"/>
      <c r="G42" s="3">
        <v>0.09</v>
      </c>
    </row>
    <row r="43" spans="6:7" x14ac:dyDescent="0.3">
      <c r="F43" s="114"/>
      <c r="G43" s="3">
        <v>0.1</v>
      </c>
    </row>
    <row r="44" spans="6:7" x14ac:dyDescent="0.3">
      <c r="F44" s="114"/>
      <c r="G44" s="3">
        <v>0.11</v>
      </c>
    </row>
    <row r="45" spans="6:7" x14ac:dyDescent="0.3">
      <c r="F45" s="114"/>
      <c r="G45" s="3">
        <v>0.12</v>
      </c>
    </row>
    <row r="46" spans="6:7" x14ac:dyDescent="0.3">
      <c r="F46" s="114"/>
      <c r="G46" s="3">
        <v>0.13</v>
      </c>
    </row>
    <row r="47" spans="6:7" x14ac:dyDescent="0.3">
      <c r="F47" s="114"/>
      <c r="G47" s="3">
        <v>0.14000000000000001</v>
      </c>
    </row>
    <row r="48" spans="6:7" x14ac:dyDescent="0.3">
      <c r="F48" s="114"/>
      <c r="G48" s="3">
        <v>0.15</v>
      </c>
    </row>
    <row r="49" spans="6:7" x14ac:dyDescent="0.3">
      <c r="F49" s="114"/>
      <c r="G49" s="3">
        <v>0.16</v>
      </c>
    </row>
    <row r="50" spans="6:7" x14ac:dyDescent="0.3">
      <c r="F50" s="114"/>
      <c r="G50" s="3">
        <v>0.17</v>
      </c>
    </row>
    <row r="51" spans="6:7" x14ac:dyDescent="0.3">
      <c r="F51" s="114"/>
      <c r="G51" s="3">
        <v>0.18</v>
      </c>
    </row>
    <row r="52" spans="6:7" x14ac:dyDescent="0.3">
      <c r="F52" s="114"/>
      <c r="G52" s="3">
        <v>0.19</v>
      </c>
    </row>
    <row r="53" spans="6:7" x14ac:dyDescent="0.3">
      <c r="F53" s="114"/>
      <c r="G53" s="3">
        <v>0.2</v>
      </c>
    </row>
    <row r="54" spans="6:7" x14ac:dyDescent="0.3">
      <c r="F54" s="114"/>
      <c r="G54" s="3">
        <v>0.21</v>
      </c>
    </row>
    <row r="55" spans="6:7" x14ac:dyDescent="0.3">
      <c r="F55" s="114"/>
      <c r="G55" s="3">
        <v>0.22</v>
      </c>
    </row>
    <row r="56" spans="6:7" x14ac:dyDescent="0.3">
      <c r="F56" s="114"/>
      <c r="G56" s="3">
        <v>0.23</v>
      </c>
    </row>
    <row r="57" spans="6:7" x14ac:dyDescent="0.3">
      <c r="F57" s="114"/>
      <c r="G57" s="3">
        <v>0.24</v>
      </c>
    </row>
    <row r="58" spans="6:7" x14ac:dyDescent="0.3">
      <c r="F58" s="114"/>
      <c r="G58" s="3">
        <v>0.25</v>
      </c>
    </row>
    <row r="60" spans="6:7" x14ac:dyDescent="0.3">
      <c r="F60" s="114" t="s">
        <v>34</v>
      </c>
      <c r="G60" s="4">
        <v>0</v>
      </c>
    </row>
    <row r="61" spans="6:7" x14ac:dyDescent="0.3">
      <c r="F61" s="114"/>
      <c r="G61" s="4">
        <v>0.01</v>
      </c>
    </row>
    <row r="62" spans="6:7" x14ac:dyDescent="0.3">
      <c r="F62" s="114"/>
      <c r="G62" s="4">
        <v>0.02</v>
      </c>
    </row>
    <row r="63" spans="6:7" x14ac:dyDescent="0.3">
      <c r="F63" s="114"/>
      <c r="G63" s="4">
        <v>0.03</v>
      </c>
    </row>
    <row r="64" spans="6:7" x14ac:dyDescent="0.3">
      <c r="F64" s="114"/>
      <c r="G64" s="4">
        <v>0.04</v>
      </c>
    </row>
    <row r="65" spans="6:7" x14ac:dyDescent="0.3">
      <c r="F65" s="114"/>
      <c r="G65" s="4">
        <v>0.05</v>
      </c>
    </row>
    <row r="66" spans="6:7" x14ac:dyDescent="0.3">
      <c r="F66" s="114"/>
      <c r="G66" s="4">
        <v>0.06</v>
      </c>
    </row>
    <row r="67" spans="6:7" x14ac:dyDescent="0.3">
      <c r="F67" s="114"/>
      <c r="G67" s="4">
        <v>7.0000000000000007E-2</v>
      </c>
    </row>
    <row r="68" spans="6:7" x14ac:dyDescent="0.3">
      <c r="F68" s="114"/>
      <c r="G68" s="4">
        <v>0.08</v>
      </c>
    </row>
    <row r="69" spans="6:7" x14ac:dyDescent="0.3">
      <c r="F69" s="114"/>
      <c r="G69" s="4">
        <v>0.09</v>
      </c>
    </row>
    <row r="70" spans="6:7" x14ac:dyDescent="0.3">
      <c r="F70" s="114"/>
      <c r="G70" s="4">
        <v>0.1</v>
      </c>
    </row>
    <row r="71" spans="6:7" x14ac:dyDescent="0.3">
      <c r="F71" s="114"/>
      <c r="G71" s="4">
        <v>0.11</v>
      </c>
    </row>
    <row r="72" spans="6:7" x14ac:dyDescent="0.3">
      <c r="F72" s="114"/>
      <c r="G72" s="4">
        <v>0.12</v>
      </c>
    </row>
    <row r="73" spans="6:7" x14ac:dyDescent="0.3">
      <c r="F73" s="114"/>
      <c r="G73" s="4">
        <v>0.13</v>
      </c>
    </row>
    <row r="74" spans="6:7" x14ac:dyDescent="0.3">
      <c r="F74" s="114"/>
      <c r="G74" s="4">
        <v>0.14000000000000001</v>
      </c>
    </row>
    <row r="75" spans="6:7" x14ac:dyDescent="0.3">
      <c r="F75" s="114"/>
      <c r="G75" s="4">
        <v>0.15</v>
      </c>
    </row>
    <row r="76" spans="6:7" x14ac:dyDescent="0.3">
      <c r="F76" s="114"/>
      <c r="G76" s="4">
        <v>0.16</v>
      </c>
    </row>
    <row r="77" spans="6:7" x14ac:dyDescent="0.3">
      <c r="F77" s="114"/>
      <c r="G77" s="4">
        <v>0.17</v>
      </c>
    </row>
    <row r="78" spans="6:7" x14ac:dyDescent="0.3">
      <c r="F78" s="114"/>
      <c r="G78" s="4">
        <v>0.18</v>
      </c>
    </row>
    <row r="79" spans="6:7" x14ac:dyDescent="0.3">
      <c r="F79" s="114"/>
      <c r="G79" s="4">
        <v>0.19</v>
      </c>
    </row>
    <row r="80" spans="6:7" x14ac:dyDescent="0.3">
      <c r="F80" s="114"/>
      <c r="G80" s="4">
        <v>0.2</v>
      </c>
    </row>
    <row r="81" spans="6:7" x14ac:dyDescent="0.3">
      <c r="F81" s="114"/>
      <c r="G81" s="4">
        <v>0.21</v>
      </c>
    </row>
    <row r="82" spans="6:7" x14ac:dyDescent="0.3">
      <c r="F82" s="114"/>
      <c r="G82" s="4">
        <v>0.22</v>
      </c>
    </row>
    <row r="83" spans="6:7" x14ac:dyDescent="0.3">
      <c r="F83" s="114"/>
      <c r="G83" s="4">
        <v>0.23</v>
      </c>
    </row>
    <row r="84" spans="6:7" x14ac:dyDescent="0.3">
      <c r="F84" s="114"/>
      <c r="G84" s="4">
        <v>0.24</v>
      </c>
    </row>
    <row r="85" spans="6:7" x14ac:dyDescent="0.3">
      <c r="F85" s="114"/>
      <c r="G85" s="4">
        <v>0.25</v>
      </c>
    </row>
  </sheetData>
  <mergeCells count="3">
    <mergeCell ref="F33:F58"/>
    <mergeCell ref="F60:F85"/>
    <mergeCell ref="F6:F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Yeisson Rios</cp:lastModifiedBy>
  <cp:revision/>
  <dcterms:created xsi:type="dcterms:W3CDTF">2017-04-28T13:22:52Z</dcterms:created>
  <dcterms:modified xsi:type="dcterms:W3CDTF">2022-10-13T16:03:29Z</dcterms:modified>
  <cp:category/>
  <cp:contentStatus/>
</cp:coreProperties>
</file>