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Backup 2021\Proyectos 2022 ByS\ABS SALA DOCENTES GIRARDOT\PDF A CARGAR\"/>
    </mc:Choice>
  </mc:AlternateContent>
  <bookViews>
    <workbookView xWindow="0" yWindow="0" windowWidth="19200" windowHeight="6470" tabRatio="909" activeTab="1"/>
  </bookViews>
  <sheets>
    <sheet name="ITEM_1.1" sheetId="4" r:id="rId1"/>
    <sheet name="ITEM_1.2" sheetId="105" r:id="rId2"/>
    <sheet name="ITEM_1.3" sheetId="106" r:id="rId3"/>
    <sheet name="ITEM_1.4" sheetId="107" r:id="rId4"/>
    <sheet name="ITEM_1.5" sheetId="108" r:id="rId5"/>
    <sheet name="ITEM_1.6" sheetId="109" r:id="rId6"/>
    <sheet name="ITEM_1.7" sheetId="110" r:id="rId7"/>
    <sheet name="ITEM_1.8" sheetId="111" r:id="rId8"/>
    <sheet name="ITEM_1.9" sheetId="112" r:id="rId9"/>
    <sheet name="ITEM_1.10" sheetId="113" r:id="rId10"/>
    <sheet name="ITEM_1.11" sheetId="114" r:id="rId11"/>
    <sheet name="ITEM_1.12" sheetId="115" r:id="rId12"/>
    <sheet name="ITEM_1.13" sheetId="116" r:id="rId13"/>
    <sheet name="ITEM_1.14" sheetId="118" r:id="rId14"/>
    <sheet name="ITEM_1.15" sheetId="119" r:id="rId15"/>
    <sheet name="ITEM_1.16" sheetId="155" r:id="rId16"/>
    <sheet name="ITEM_1.18" sheetId="204" r:id="rId17"/>
    <sheet name="ITEM_2.1" sheetId="120" r:id="rId18"/>
    <sheet name="ITEM_2.2" sheetId="121" r:id="rId19"/>
    <sheet name="ITEM_2.3" sheetId="123" r:id="rId20"/>
    <sheet name="ITEM_2.4" sheetId="124" r:id="rId21"/>
    <sheet name="ITEM_2.5" sheetId="125" r:id="rId22"/>
    <sheet name="ITEM_2.6" sheetId="126" r:id="rId23"/>
    <sheet name="ITEM_2.7" sheetId="127" r:id="rId24"/>
    <sheet name="ITEM_2.8" sheetId="128" r:id="rId25"/>
    <sheet name="ITEM_2.9" sheetId="129" r:id="rId26"/>
    <sheet name="ITEM_2.10" sheetId="130" r:id="rId27"/>
    <sheet name="ITEM_2.11" sheetId="131" r:id="rId28"/>
    <sheet name="ITEM_2.12" sheetId="132" r:id="rId29"/>
    <sheet name="ITEM_2.13" sheetId="133" r:id="rId30"/>
    <sheet name="ITEM_2.14" sheetId="135" r:id="rId31"/>
    <sheet name="ITEM_2.15" sheetId="136" r:id="rId32"/>
    <sheet name="ITEM_3,1" sheetId="137" r:id="rId33"/>
    <sheet name="ITEM_3,2" sheetId="138" r:id="rId34"/>
    <sheet name="ITEM_3,3" sheetId="139" r:id="rId35"/>
    <sheet name="ITEM_3,4" sheetId="140" r:id="rId36"/>
    <sheet name="ITEM_3,5" sheetId="141" r:id="rId37"/>
    <sheet name="ITEM_3,6" sheetId="142" r:id="rId38"/>
    <sheet name="ITEM_3,7" sheetId="143" r:id="rId39"/>
    <sheet name="ITEM_3,8" sheetId="144" r:id="rId40"/>
    <sheet name="ITEM_3,9" sheetId="147" r:id="rId41"/>
    <sheet name="ITEM_4,1" sheetId="151" r:id="rId42"/>
    <sheet name="ITEM_4,2" sheetId="148" r:id="rId43"/>
    <sheet name="ITEM_4,3" sheetId="150" r:id="rId44"/>
    <sheet name="ITEM_4,4" sheetId="152" r:id="rId45"/>
    <sheet name="ITEM_4,5" sheetId="153" r:id="rId46"/>
    <sheet name="ITEM_4,6" sheetId="205" r:id="rId47"/>
    <sheet name="ITEM_5.1" sheetId="157" r:id="rId48"/>
    <sheet name="ITEM_5.2" sheetId="158" r:id="rId49"/>
    <sheet name="ITEM_5.3" sheetId="159" r:id="rId50"/>
    <sheet name="ITEM_5.4" sheetId="160" r:id="rId51"/>
    <sheet name="ITEM_6,1" sheetId="161" r:id="rId52"/>
    <sheet name="ITEM_6,2" sheetId="162" r:id="rId53"/>
    <sheet name="ITEM_6,3" sheetId="163" r:id="rId54"/>
    <sheet name="ITEM_6,4" sheetId="164" r:id="rId55"/>
    <sheet name="ITEM_6,5" sheetId="165" r:id="rId56"/>
    <sheet name="ITEM_6,6" sheetId="167" r:id="rId57"/>
    <sheet name="ITEM_6,7" sheetId="168" r:id="rId58"/>
    <sheet name="ITEM_6,8" sheetId="169" r:id="rId59"/>
    <sheet name="ITEM_6,9" sheetId="170" r:id="rId60"/>
    <sheet name="ITEM_6,10" sheetId="171" r:id="rId61"/>
    <sheet name="ITEM_6,11" sheetId="172" r:id="rId62"/>
    <sheet name="ITEM_6,12" sheetId="174" r:id="rId63"/>
    <sheet name="ITEM_6,13" sheetId="176" r:id="rId64"/>
    <sheet name="ITEM_6,14" sheetId="179" r:id="rId65"/>
    <sheet name="ITEM_6,25" sheetId="221" r:id="rId66"/>
    <sheet name="ITEM_9,1" sheetId="193" r:id="rId67"/>
    <sheet name="ITEM_9,2" sheetId="194" r:id="rId68"/>
    <sheet name="ITEM_10,1" sheetId="195" r:id="rId69"/>
    <sheet name="ITEM_10.2" sheetId="197" r:id="rId70"/>
    <sheet name="ITEM_10,3" sheetId="198" r:id="rId71"/>
    <sheet name="ITEM_10,4" sheetId="201" r:id="rId72"/>
    <sheet name="ITEM_10,5" sheetId="202" r:id="rId73"/>
    <sheet name="ITEM_10,6" sheetId="203" r:id="rId74"/>
    <sheet name="ITEM_10,9" sheetId="219" r:id="rId75"/>
    <sheet name="ITEM_12,1 " sheetId="206" r:id="rId76"/>
    <sheet name="ITEM_12,2" sheetId="207" r:id="rId77"/>
    <sheet name="ITEM_12,3" sheetId="208" r:id="rId78"/>
    <sheet name="ITEM_12,4" sheetId="209" r:id="rId79"/>
    <sheet name="ITEM_12,5" sheetId="210" r:id="rId80"/>
    <sheet name="ITEM_12,6" sheetId="211" r:id="rId81"/>
    <sheet name="ITEM_12,7" sheetId="212" r:id="rId82"/>
    <sheet name="ITEM_12,8" sheetId="213" r:id="rId83"/>
    <sheet name="ITEM_12,9" sheetId="214" r:id="rId84"/>
    <sheet name="ITEM_12,10" sheetId="215" r:id="rId85"/>
    <sheet name="ITEM_13,1" sheetId="216" r:id="rId86"/>
    <sheet name="ITEM_13,2" sheetId="220" r:id="rId87"/>
    <sheet name="ITEM_14,1" sheetId="217" r:id="rId88"/>
    <sheet name="ITEM_14.2" sheetId="218" r:id="rId89"/>
    <sheet name="APU BARANDA" sheetId="222" r:id="rId90"/>
    <sheet name="APU TERMO ACUSTICA" sheetId="223" r:id="rId91"/>
    <sheet name="PUERTA ALUMINIO" sheetId="224" r:id="rId92"/>
  </sheets>
  <externalReferences>
    <externalReference r:id="rId93"/>
  </externalReferences>
  <definedNames>
    <definedName name="_xlnm.Print_Area" localSheetId="89">'APU BARANDA'!$A$1:$M$76</definedName>
    <definedName name="_xlnm.Print_Area" localSheetId="90">'APU TERMO ACUSTICA'!$A$1:$M$76</definedName>
    <definedName name="_xlnm.Print_Area" localSheetId="0">ITEM_1.1!$A$1:$M$69</definedName>
    <definedName name="_xlnm.Print_Area" localSheetId="9">ITEM_1.10!$A$1:$M$69</definedName>
    <definedName name="_xlnm.Print_Area" localSheetId="10">ITEM_1.11!$A$1:$M$69</definedName>
    <definedName name="_xlnm.Print_Area" localSheetId="11">ITEM_1.12!$A$1:$M$69</definedName>
    <definedName name="_xlnm.Print_Area" localSheetId="12">ITEM_1.13!$A$1:$M$69</definedName>
    <definedName name="_xlnm.Print_Area" localSheetId="13">ITEM_1.14!$A$1:$M$71</definedName>
    <definedName name="_xlnm.Print_Area" localSheetId="14">ITEM_1.15!$A$1:$M$72</definedName>
    <definedName name="_xlnm.Print_Area" localSheetId="15">ITEM_1.16!$A$1:$M$72</definedName>
    <definedName name="_xlnm.Print_Area" localSheetId="16">ITEM_1.18!$A$1:$M$69</definedName>
    <definedName name="_xlnm.Print_Area" localSheetId="1">ITEM_1.2!$A$1:$M$69</definedName>
    <definedName name="_xlnm.Print_Area" localSheetId="2">ITEM_1.3!$A$1:$M$69</definedName>
    <definedName name="_xlnm.Print_Area" localSheetId="3">ITEM_1.4!$A$1:$M$69</definedName>
    <definedName name="_xlnm.Print_Area" localSheetId="4">ITEM_1.5!$A$1:$M$69</definedName>
    <definedName name="_xlnm.Print_Area" localSheetId="5">ITEM_1.6!$A$1:$M$69</definedName>
    <definedName name="_xlnm.Print_Area" localSheetId="6">ITEM_1.7!$A$1:$M$69</definedName>
    <definedName name="_xlnm.Print_Area" localSheetId="7">ITEM_1.8!$A$1:$M$69</definedName>
    <definedName name="_xlnm.Print_Area" localSheetId="8">ITEM_1.9!$A$1:$M$69</definedName>
    <definedName name="_xlnm.Print_Area" localSheetId="68">'ITEM_10,1'!$A$1:$M$75</definedName>
    <definedName name="_xlnm.Print_Area" localSheetId="70">'ITEM_10,3'!$A$1:$M$76</definedName>
    <definedName name="_xlnm.Print_Area" localSheetId="71">'ITEM_10,4'!$A$1:$M$76</definedName>
    <definedName name="_xlnm.Print_Area" localSheetId="72">'ITEM_10,5'!$A$1:$M$76</definedName>
    <definedName name="_xlnm.Print_Area" localSheetId="73">'ITEM_10,6'!$A$1:$M$71</definedName>
    <definedName name="_xlnm.Print_Area" localSheetId="74">'ITEM_10,9'!$A$1:$M$71</definedName>
    <definedName name="_xlnm.Print_Area" localSheetId="69">ITEM_10.2!$A$1:$M$75</definedName>
    <definedName name="_xlnm.Print_Area" localSheetId="75">'ITEM_12,1 '!$A$1:$M$71</definedName>
    <definedName name="_xlnm.Print_Area" localSheetId="84">'ITEM_12,10'!$A$1:$M$71</definedName>
    <definedName name="_xlnm.Print_Area" localSheetId="76">'ITEM_12,2'!$A$1:$M$71</definedName>
    <definedName name="_xlnm.Print_Area" localSheetId="77">'ITEM_12,3'!$A$1:$M$71</definedName>
    <definedName name="_xlnm.Print_Area" localSheetId="78">'ITEM_12,4'!$A$1:$M$71</definedName>
    <definedName name="_xlnm.Print_Area" localSheetId="79">'ITEM_12,5'!$A$1:$M$71</definedName>
    <definedName name="_xlnm.Print_Area" localSheetId="80">'ITEM_12,6'!$A$1:$M$71</definedName>
    <definedName name="_xlnm.Print_Area" localSheetId="81">'ITEM_12,7'!$A$1:$M$71</definedName>
    <definedName name="_xlnm.Print_Area" localSheetId="82">'ITEM_12,8'!$A$1:$M$71</definedName>
    <definedName name="_xlnm.Print_Area" localSheetId="83">'ITEM_12,9'!$A$1:$M$71</definedName>
    <definedName name="_xlnm.Print_Area" localSheetId="85">'ITEM_13,1'!$A$1:$M$71</definedName>
    <definedName name="_xlnm.Print_Area" localSheetId="86">'ITEM_13,2'!$A$1:$M$71</definedName>
    <definedName name="_xlnm.Print_Area" localSheetId="87">'ITEM_14,1'!$A$1:$M$71</definedName>
    <definedName name="_xlnm.Print_Area" localSheetId="88">ITEM_14.2!$A$1:$M$69</definedName>
    <definedName name="_xlnm.Print_Area" localSheetId="17">ITEM_2.1!$A$1:$M$76</definedName>
    <definedName name="_xlnm.Print_Area" localSheetId="26">ITEM_2.10!$A$1:$M$71</definedName>
    <definedName name="_xlnm.Print_Area" localSheetId="27">ITEM_2.11!$A$1:$M$71</definedName>
    <definedName name="_xlnm.Print_Area" localSheetId="28">ITEM_2.12!$A$1:$M$75</definedName>
    <definedName name="_xlnm.Print_Area" localSheetId="29">ITEM_2.13!$A$1:$M$75</definedName>
    <definedName name="_xlnm.Print_Area" localSheetId="30">ITEM_2.14!$A$1:$M$75</definedName>
    <definedName name="_xlnm.Print_Area" localSheetId="31">ITEM_2.15!$A$1:$M$75</definedName>
    <definedName name="_xlnm.Print_Area" localSheetId="18">ITEM_2.2!$A$1:$M$76</definedName>
    <definedName name="_xlnm.Print_Area" localSheetId="19">ITEM_2.3!$A$1:$M$75</definedName>
    <definedName name="_xlnm.Print_Area" localSheetId="20">ITEM_2.4!$A$1:$M$75</definedName>
    <definedName name="_xlnm.Print_Area" localSheetId="21">ITEM_2.5!$A$1:$M$75</definedName>
    <definedName name="_xlnm.Print_Area" localSheetId="22">ITEM_2.6!$A$1:$M$75</definedName>
    <definedName name="_xlnm.Print_Area" localSheetId="23">ITEM_2.7!$A$1:$M$75</definedName>
    <definedName name="_xlnm.Print_Area" localSheetId="24">ITEM_2.8!$A$1:$M$71</definedName>
    <definedName name="_xlnm.Print_Area" localSheetId="25">ITEM_2.9!$A$1:$M$71</definedName>
    <definedName name="_xlnm.Print_Area" localSheetId="32">'ITEM_3,1'!$A$1:$M$75</definedName>
    <definedName name="_xlnm.Print_Area" localSheetId="33">'ITEM_3,2'!$A$1:$M$75</definedName>
    <definedName name="_xlnm.Print_Area" localSheetId="34">'ITEM_3,3'!$A$1:$M$75</definedName>
    <definedName name="_xlnm.Print_Area" localSheetId="35">'ITEM_3,4'!$A$1:$M$75</definedName>
    <definedName name="_xlnm.Print_Area" localSheetId="36">'ITEM_3,5'!$A$1:$M$75</definedName>
    <definedName name="_xlnm.Print_Area" localSheetId="37">'ITEM_3,6'!$A$1:$M$75</definedName>
    <definedName name="_xlnm.Print_Area" localSheetId="38">'ITEM_3,7'!$A$1:$M$75</definedName>
    <definedName name="_xlnm.Print_Area" localSheetId="39">'ITEM_3,8'!$A$1:$M$75</definedName>
    <definedName name="_xlnm.Print_Area" localSheetId="40">'ITEM_3,9'!$A$1:$M$75</definedName>
    <definedName name="_xlnm.Print_Area" localSheetId="41">'ITEM_4,1'!$A$1:$M$74</definedName>
    <definedName name="_xlnm.Print_Area" localSheetId="42">'ITEM_4,2'!$A$1:$M$75</definedName>
    <definedName name="_xlnm.Print_Area" localSheetId="43">'ITEM_4,3'!$A$1:$M$76</definedName>
    <definedName name="_xlnm.Print_Area" localSheetId="44">'ITEM_4,4'!$A$1:$M$79</definedName>
    <definedName name="_xlnm.Print_Area" localSheetId="45">'ITEM_4,5'!$A$1:$M$76</definedName>
    <definedName name="_xlnm.Print_Area" localSheetId="46">'ITEM_4,6'!$A$1:$M$75</definedName>
    <definedName name="_xlnm.Print_Area" localSheetId="47">ITEM_5.1!$A$1:$M$75</definedName>
    <definedName name="_xlnm.Print_Area" localSheetId="48">ITEM_5.2!$A$1:$M$75</definedName>
    <definedName name="_xlnm.Print_Area" localSheetId="49">ITEM_5.3!$A$1:$M$75</definedName>
    <definedName name="_xlnm.Print_Area" localSheetId="50">ITEM_5.4!$A$1:$M$75</definedName>
    <definedName name="_xlnm.Print_Area" localSheetId="51">'ITEM_6,1'!$A$1:$M$77</definedName>
    <definedName name="_xlnm.Print_Area" localSheetId="60">'ITEM_6,10'!$A$1:$M$76</definedName>
    <definedName name="_xlnm.Print_Area" localSheetId="61">'ITEM_6,11'!$A$1:$M$77</definedName>
    <definedName name="_xlnm.Print_Area" localSheetId="62">'ITEM_6,12'!$A$1:$M$77</definedName>
    <definedName name="_xlnm.Print_Area" localSheetId="63">'ITEM_6,13'!$A$1:$M$76</definedName>
    <definedName name="_xlnm.Print_Area" localSheetId="64">'ITEM_6,14'!$A$1:$M$75</definedName>
    <definedName name="_xlnm.Print_Area" localSheetId="52">'ITEM_6,2'!$A$1:$M$76</definedName>
    <definedName name="_xlnm.Print_Area" localSheetId="65">'ITEM_6,25'!$A$1:$M$75</definedName>
    <definedName name="_xlnm.Print_Area" localSheetId="53">'ITEM_6,3'!$A$1:$M$76</definedName>
    <definedName name="_xlnm.Print_Area" localSheetId="54">'ITEM_6,4'!$A$1:$M$76</definedName>
    <definedName name="_xlnm.Print_Area" localSheetId="55">'ITEM_6,5'!$A$1:$M$76</definedName>
    <definedName name="_xlnm.Print_Area" localSheetId="56">'ITEM_6,6'!$A$1:$M$76</definedName>
    <definedName name="_xlnm.Print_Area" localSheetId="57">'ITEM_6,7'!$A$1:$M$76</definedName>
    <definedName name="_xlnm.Print_Area" localSheetId="58">'ITEM_6,8'!$A$1:$M$76</definedName>
    <definedName name="_xlnm.Print_Area" localSheetId="59">'ITEM_6,9'!$A$1:$M$76</definedName>
    <definedName name="_xlnm.Print_Area" localSheetId="66">'ITEM_9,1'!$A$1:$M$77</definedName>
    <definedName name="_xlnm.Print_Area" localSheetId="67">'ITEM_9,2'!$A$1:$M$77</definedName>
    <definedName name="_xlnm.Print_Area" localSheetId="91">'PUERTA ALUMINIO'!$A$1:$M$76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60" i="224" l="1"/>
  <c r="M60" i="224" s="1"/>
  <c r="M63" i="224" s="1"/>
  <c r="M55" i="224"/>
  <c r="M43" i="224"/>
  <c r="M42" i="224"/>
  <c r="M41" i="224"/>
  <c r="M40" i="224"/>
  <c r="M39" i="224"/>
  <c r="M32" i="224"/>
  <c r="M31" i="224"/>
  <c r="M34" i="224" s="1"/>
  <c r="J60" i="223"/>
  <c r="M60" i="223" s="1"/>
  <c r="M63" i="223" s="1"/>
  <c r="M55" i="223"/>
  <c r="M43" i="223"/>
  <c r="M42" i="223"/>
  <c r="M41" i="223"/>
  <c r="M40" i="223"/>
  <c r="M39" i="223"/>
  <c r="M32" i="223"/>
  <c r="M31" i="223"/>
  <c r="M34" i="223" s="1"/>
  <c r="J60" i="222"/>
  <c r="M60" i="222" s="1"/>
  <c r="M63" i="222" s="1"/>
  <c r="M55" i="222"/>
  <c r="M43" i="222"/>
  <c r="M42" i="222"/>
  <c r="M41" i="222"/>
  <c r="M40" i="222"/>
  <c r="M48" i="222" s="1"/>
  <c r="M39" i="222"/>
  <c r="M32" i="222"/>
  <c r="M31" i="222"/>
  <c r="M34" i="222" s="1"/>
  <c r="M48" i="224" l="1"/>
  <c r="M48" i="223"/>
  <c r="M65" i="224"/>
  <c r="M65" i="223"/>
  <c r="M65" i="222"/>
  <c r="J59" i="221"/>
  <c r="M59" i="221" s="1"/>
  <c r="M62" i="221" s="1"/>
  <c r="M54" i="221"/>
  <c r="M46" i="221"/>
  <c r="M45" i="221"/>
  <c r="M44" i="221"/>
  <c r="M43" i="221"/>
  <c r="M42" i="221"/>
  <c r="M41" i="221"/>
  <c r="M40" i="221"/>
  <c r="M39" i="221"/>
  <c r="M47" i="221" s="1"/>
  <c r="M32" i="221"/>
  <c r="M31" i="221"/>
  <c r="M34" i="221" l="1"/>
  <c r="M64" i="221" s="1"/>
  <c r="K71" i="224"/>
  <c r="K70" i="224"/>
  <c r="K72" i="224"/>
  <c r="K73" i="224" s="1"/>
  <c r="K71" i="223"/>
  <c r="K70" i="223"/>
  <c r="K72" i="223"/>
  <c r="K73" i="223" s="1"/>
  <c r="K71" i="222"/>
  <c r="K70" i="222"/>
  <c r="K72" i="222"/>
  <c r="K73" i="222" s="1"/>
  <c r="M74" i="222" l="1"/>
  <c r="M76" i="222" s="1"/>
  <c r="M74" i="224"/>
  <c r="M76" i="224" s="1"/>
  <c r="M74" i="223"/>
  <c r="M76" i="223" s="1"/>
  <c r="K70" i="221"/>
  <c r="K69" i="221"/>
  <c r="K71" i="221"/>
  <c r="K72" i="221" s="1"/>
  <c r="M73" i="221" l="1"/>
  <c r="M75" i="221" s="1"/>
  <c r="J55" i="220" l="1"/>
  <c r="M55" i="220" s="1"/>
  <c r="M58" i="220" s="1"/>
  <c r="M50" i="220"/>
  <c r="M42" i="220"/>
  <c r="M41" i="220"/>
  <c r="M40" i="220"/>
  <c r="M39" i="220"/>
  <c r="M43" i="220" s="1"/>
  <c r="M31" i="220"/>
  <c r="M34" i="220" s="1"/>
  <c r="J55" i="219"/>
  <c r="M55" i="219" s="1"/>
  <c r="M58" i="219" s="1"/>
  <c r="M50" i="219"/>
  <c r="M42" i="219"/>
  <c r="M41" i="219"/>
  <c r="M40" i="219"/>
  <c r="M39" i="219"/>
  <c r="J55" i="218"/>
  <c r="M55" i="218" s="1"/>
  <c r="M56" i="218" s="1"/>
  <c r="M50" i="218"/>
  <c r="M43" i="218"/>
  <c r="M31" i="218"/>
  <c r="M33" i="218" s="1"/>
  <c r="J55" i="217"/>
  <c r="M55" i="217" s="1"/>
  <c r="M58" i="217" s="1"/>
  <c r="M60" i="217" s="1"/>
  <c r="M50" i="217"/>
  <c r="M42" i="217"/>
  <c r="M41" i="217"/>
  <c r="M40" i="217"/>
  <c r="M39" i="217"/>
  <c r="M43" i="217" s="1"/>
  <c r="M31" i="217"/>
  <c r="M34" i="217" s="1"/>
  <c r="J55" i="216"/>
  <c r="M55" i="216" s="1"/>
  <c r="M58" i="216" s="1"/>
  <c r="M60" i="216" s="1"/>
  <c r="M50" i="216"/>
  <c r="M42" i="216"/>
  <c r="M41" i="216"/>
  <c r="M40" i="216"/>
  <c r="M39" i="216"/>
  <c r="M43" i="216" s="1"/>
  <c r="M31" i="216"/>
  <c r="M34" i="216" s="1"/>
  <c r="J55" i="215"/>
  <c r="M55" i="215" s="1"/>
  <c r="M58" i="215" s="1"/>
  <c r="M60" i="215" s="1"/>
  <c r="M50" i="215"/>
  <c r="M42" i="215"/>
  <c r="M41" i="215"/>
  <c r="M40" i="215"/>
  <c r="M39" i="215"/>
  <c r="M43" i="215" s="1"/>
  <c r="M31" i="215"/>
  <c r="M34" i="215" s="1"/>
  <c r="J55" i="214"/>
  <c r="M55" i="214" s="1"/>
  <c r="M58" i="214" s="1"/>
  <c r="M60" i="214" s="1"/>
  <c r="M50" i="214"/>
  <c r="M42" i="214"/>
  <c r="M41" i="214"/>
  <c r="M40" i="214"/>
  <c r="M39" i="214"/>
  <c r="M43" i="214" s="1"/>
  <c r="M31" i="214"/>
  <c r="M34" i="214" s="1"/>
  <c r="J55" i="213"/>
  <c r="M55" i="213" s="1"/>
  <c r="M58" i="213" s="1"/>
  <c r="M50" i="213"/>
  <c r="M42" i="213"/>
  <c r="M41" i="213"/>
  <c r="M40" i="213"/>
  <c r="M39" i="213"/>
  <c r="M34" i="213"/>
  <c r="M31" i="213"/>
  <c r="J55" i="212"/>
  <c r="M55" i="212" s="1"/>
  <c r="M58" i="212" s="1"/>
  <c r="M50" i="212"/>
  <c r="M42" i="212"/>
  <c r="M41" i="212"/>
  <c r="M40" i="212"/>
  <c r="M39" i="212"/>
  <c r="M43" i="212" s="1"/>
  <c r="M31" i="212"/>
  <c r="M34" i="212" s="1"/>
  <c r="J55" i="211"/>
  <c r="M55" i="211" s="1"/>
  <c r="M58" i="211" s="1"/>
  <c r="M50" i="211"/>
  <c r="M42" i="211"/>
  <c r="M41" i="211"/>
  <c r="M40" i="211"/>
  <c r="M39" i="211"/>
  <c r="M31" i="211"/>
  <c r="M34" i="211" s="1"/>
  <c r="J55" i="210"/>
  <c r="M55" i="210" s="1"/>
  <c r="M58" i="210" s="1"/>
  <c r="M50" i="210"/>
  <c r="M42" i="210"/>
  <c r="M41" i="210"/>
  <c r="M40" i="210"/>
  <c r="M39" i="210"/>
  <c r="M31" i="210"/>
  <c r="M34" i="210" s="1"/>
  <c r="J55" i="209"/>
  <c r="M55" i="209" s="1"/>
  <c r="M58" i="209" s="1"/>
  <c r="M50" i="209"/>
  <c r="M42" i="209"/>
  <c r="M41" i="209"/>
  <c r="M40" i="209"/>
  <c r="M39" i="209"/>
  <c r="M31" i="209"/>
  <c r="M34" i="209" s="1"/>
  <c r="J55" i="208"/>
  <c r="M55" i="208" s="1"/>
  <c r="M58" i="208" s="1"/>
  <c r="M50" i="208"/>
  <c r="M42" i="208"/>
  <c r="M41" i="208"/>
  <c r="M40" i="208"/>
  <c r="M39" i="208"/>
  <c r="M31" i="208"/>
  <c r="M34" i="208" s="1"/>
  <c r="J55" i="207"/>
  <c r="M55" i="207" s="1"/>
  <c r="M58" i="207" s="1"/>
  <c r="M50" i="207"/>
  <c r="M42" i="207"/>
  <c r="M41" i="207"/>
  <c r="M40" i="207"/>
  <c r="M39" i="207"/>
  <c r="M34" i="207"/>
  <c r="M31" i="207"/>
  <c r="M42" i="206"/>
  <c r="M58" i="218" l="1"/>
  <c r="M43" i="213"/>
  <c r="M60" i="213" s="1"/>
  <c r="M60" i="212"/>
  <c r="M60" i="210"/>
  <c r="M43" i="208"/>
  <c r="M60" i="208" s="1"/>
  <c r="M60" i="220"/>
  <c r="M43" i="219"/>
  <c r="J31" i="219"/>
  <c r="M31" i="219" s="1"/>
  <c r="M34" i="219" s="1"/>
  <c r="M60" i="219" s="1"/>
  <c r="K64" i="218"/>
  <c r="M43" i="211"/>
  <c r="M60" i="211" s="1"/>
  <c r="M43" i="210"/>
  <c r="M43" i="209"/>
  <c r="M60" i="209" s="1"/>
  <c r="M43" i="207"/>
  <c r="M60" i="207" s="1"/>
  <c r="J55" i="206"/>
  <c r="M55" i="206" s="1"/>
  <c r="M58" i="206" s="1"/>
  <c r="M50" i="206"/>
  <c r="M41" i="206"/>
  <c r="M40" i="206"/>
  <c r="M39" i="206"/>
  <c r="M34" i="206"/>
  <c r="M31" i="206"/>
  <c r="K63" i="218" l="1"/>
  <c r="K67" i="220"/>
  <c r="K68" i="220" s="1"/>
  <c r="K66" i="210"/>
  <c r="K65" i="220"/>
  <c r="K66" i="220"/>
  <c r="K66" i="219"/>
  <c r="K65" i="219"/>
  <c r="K67" i="219"/>
  <c r="K68" i="219" s="1"/>
  <c r="K65" i="218"/>
  <c r="K66" i="218" s="1"/>
  <c r="M67" i="218"/>
  <c r="M69" i="218" s="1"/>
  <c r="K66" i="217"/>
  <c r="K65" i="217"/>
  <c r="K67" i="217"/>
  <c r="K68" i="217" s="1"/>
  <c r="K67" i="216"/>
  <c r="K68" i="216" s="1"/>
  <c r="K66" i="216"/>
  <c r="K65" i="216"/>
  <c r="K66" i="215"/>
  <c r="K65" i="215"/>
  <c r="K67" i="215"/>
  <c r="K68" i="215" s="1"/>
  <c r="K66" i="214"/>
  <c r="K65" i="214"/>
  <c r="K67" i="214"/>
  <c r="K68" i="214" s="1"/>
  <c r="K65" i="213"/>
  <c r="K67" i="213"/>
  <c r="K68" i="213" s="1"/>
  <c r="K66" i="213"/>
  <c r="K66" i="212"/>
  <c r="K65" i="212"/>
  <c r="K67" i="212"/>
  <c r="K68" i="212" s="1"/>
  <c r="K66" i="211"/>
  <c r="K67" i="211"/>
  <c r="K68" i="211" s="1"/>
  <c r="K65" i="211"/>
  <c r="K67" i="210"/>
  <c r="K68" i="210" s="1"/>
  <c r="K65" i="210"/>
  <c r="M69" i="210" s="1"/>
  <c r="M71" i="210" s="1"/>
  <c r="K66" i="209"/>
  <c r="K65" i="209"/>
  <c r="K67" i="209"/>
  <c r="K68" i="209" s="1"/>
  <c r="K66" i="208"/>
  <c r="K67" i="208"/>
  <c r="K68" i="208" s="1"/>
  <c r="K65" i="208"/>
  <c r="K66" i="207"/>
  <c r="K65" i="207"/>
  <c r="K67" i="207"/>
  <c r="K68" i="207" s="1"/>
  <c r="M43" i="206"/>
  <c r="M60" i="206" l="1"/>
  <c r="M69" i="220"/>
  <c r="M71" i="220" s="1"/>
  <c r="M69" i="208"/>
  <c r="M71" i="208" s="1"/>
  <c r="M69" i="219"/>
  <c r="M71" i="219" s="1"/>
  <c r="M69" i="217"/>
  <c r="M71" i="217" s="1"/>
  <c r="M69" i="216"/>
  <c r="M71" i="216" s="1"/>
  <c r="M69" i="215"/>
  <c r="M71" i="215" s="1"/>
  <c r="M69" i="214"/>
  <c r="M71" i="214" s="1"/>
  <c r="M69" i="213"/>
  <c r="M71" i="213" s="1"/>
  <c r="M69" i="212"/>
  <c r="M71" i="212" s="1"/>
  <c r="M69" i="211"/>
  <c r="M71" i="211" s="1"/>
  <c r="M69" i="209"/>
  <c r="M71" i="209" s="1"/>
  <c r="M69" i="207"/>
  <c r="M71" i="207" s="1"/>
  <c r="K65" i="206"/>
  <c r="K66" i="206" l="1"/>
  <c r="K67" i="206"/>
  <c r="K68" i="206" s="1"/>
  <c r="M69" i="206"/>
  <c r="M71" i="206" s="1"/>
  <c r="M39" i="151" l="1"/>
  <c r="M40" i="151"/>
  <c r="M40" i="205"/>
  <c r="J59" i="205" l="1"/>
  <c r="M59" i="205" s="1"/>
  <c r="M62" i="205" s="1"/>
  <c r="M54" i="205"/>
  <c r="M39" i="205"/>
  <c r="M38" i="205"/>
  <c r="M33" i="205"/>
  <c r="J55" i="204"/>
  <c r="M55" i="204" s="1"/>
  <c r="M56" i="204" s="1"/>
  <c r="M50" i="204"/>
  <c r="M43" i="204"/>
  <c r="M31" i="204"/>
  <c r="M33" i="204" s="1"/>
  <c r="M32" i="119"/>
  <c r="M31" i="119"/>
  <c r="M39" i="201"/>
  <c r="M39" i="198"/>
  <c r="J55" i="203"/>
  <c r="M55" i="203" s="1"/>
  <c r="M58" i="203" s="1"/>
  <c r="M50" i="203"/>
  <c r="M42" i="203"/>
  <c r="M41" i="203"/>
  <c r="M40" i="203"/>
  <c r="M39" i="203"/>
  <c r="M31" i="203"/>
  <c r="M34" i="203" s="1"/>
  <c r="K26" i="203"/>
  <c r="J60" i="202"/>
  <c r="M60" i="202" s="1"/>
  <c r="M63" i="202" s="1"/>
  <c r="M55" i="202"/>
  <c r="M42" i="202"/>
  <c r="M41" i="202"/>
  <c r="M40" i="202"/>
  <c r="M39" i="202"/>
  <c r="M34" i="202"/>
  <c r="K26" i="202"/>
  <c r="J60" i="201"/>
  <c r="M60" i="201" s="1"/>
  <c r="M63" i="201" s="1"/>
  <c r="M55" i="201"/>
  <c r="M42" i="201"/>
  <c r="M41" i="201"/>
  <c r="M40" i="201"/>
  <c r="M34" i="201"/>
  <c r="K26" i="201"/>
  <c r="J60" i="198"/>
  <c r="M60" i="198" s="1"/>
  <c r="M63" i="198" s="1"/>
  <c r="M55" i="198"/>
  <c r="M46" i="198"/>
  <c r="M45" i="198"/>
  <c r="M44" i="198"/>
  <c r="M33" i="198"/>
  <c r="M32" i="198"/>
  <c r="M31" i="198"/>
  <c r="K26" i="198"/>
  <c r="J59" i="197"/>
  <c r="M59" i="197" s="1"/>
  <c r="M62" i="197" s="1"/>
  <c r="M54" i="197"/>
  <c r="M45" i="197"/>
  <c r="M44" i="197"/>
  <c r="M43" i="197"/>
  <c r="M42" i="197"/>
  <c r="M41" i="197"/>
  <c r="M40" i="197"/>
  <c r="M39" i="197"/>
  <c r="M38" i="197"/>
  <c r="M31" i="197"/>
  <c r="M33" i="197" s="1"/>
  <c r="M26" i="197"/>
  <c r="K26" i="197"/>
  <c r="J59" i="195"/>
  <c r="M59" i="195" s="1"/>
  <c r="M62" i="195" s="1"/>
  <c r="M54" i="195"/>
  <c r="M45" i="195"/>
  <c r="M44" i="195"/>
  <c r="M43" i="195"/>
  <c r="M42" i="195"/>
  <c r="M41" i="195"/>
  <c r="M40" i="195"/>
  <c r="M39" i="195"/>
  <c r="M38" i="195"/>
  <c r="M31" i="195"/>
  <c r="M33" i="195" s="1"/>
  <c r="K26" i="195"/>
  <c r="J61" i="194"/>
  <c r="M61" i="194" s="1"/>
  <c r="M64" i="194" s="1"/>
  <c r="M56" i="194"/>
  <c r="M48" i="194"/>
  <c r="M47" i="194"/>
  <c r="M45" i="194"/>
  <c r="M44" i="194"/>
  <c r="M43" i="194"/>
  <c r="M42" i="194"/>
  <c r="M41" i="194"/>
  <c r="M40" i="194"/>
  <c r="M39" i="194"/>
  <c r="M33" i="194"/>
  <c r="M32" i="194"/>
  <c r="M31" i="194"/>
  <c r="M48" i="193"/>
  <c r="M47" i="193"/>
  <c r="M46" i="193"/>
  <c r="M45" i="193"/>
  <c r="M44" i="193"/>
  <c r="M43" i="193"/>
  <c r="M42" i="193"/>
  <c r="M40" i="193"/>
  <c r="M39" i="193"/>
  <c r="M31" i="193"/>
  <c r="M34" i="193" s="1"/>
  <c r="J61" i="193"/>
  <c r="M61" i="193" s="1"/>
  <c r="M64" i="193" s="1"/>
  <c r="M56" i="193"/>
  <c r="M41" i="193"/>
  <c r="M33" i="193"/>
  <c r="M32" i="193"/>
  <c r="K26" i="193"/>
  <c r="M47" i="205" l="1"/>
  <c r="M64" i="205"/>
  <c r="M58" i="204"/>
  <c r="M48" i="202"/>
  <c r="M65" i="202" s="1"/>
  <c r="M34" i="198"/>
  <c r="M48" i="198"/>
  <c r="M65" i="198" s="1"/>
  <c r="M43" i="203"/>
  <c r="M60" i="203" s="1"/>
  <c r="M48" i="201"/>
  <c r="M47" i="197"/>
  <c r="M47" i="195"/>
  <c r="M34" i="194"/>
  <c r="M46" i="194"/>
  <c r="M49" i="194" s="1"/>
  <c r="M66" i="194" s="1"/>
  <c r="M49" i="193"/>
  <c r="M66" i="193" s="1"/>
  <c r="J59" i="179"/>
  <c r="M59" i="179" s="1"/>
  <c r="M62" i="179" s="1"/>
  <c r="M54" i="179"/>
  <c r="M46" i="179"/>
  <c r="M45" i="179"/>
  <c r="M44" i="179"/>
  <c r="M43" i="179"/>
  <c r="M42" i="179"/>
  <c r="M41" i="179"/>
  <c r="M40" i="179"/>
  <c r="M39" i="179"/>
  <c r="M32" i="179"/>
  <c r="M31" i="179"/>
  <c r="J60" i="176"/>
  <c r="M60" i="176" s="1"/>
  <c r="M63" i="176" s="1"/>
  <c r="M55" i="176"/>
  <c r="M40" i="176"/>
  <c r="M39" i="176"/>
  <c r="M31" i="176"/>
  <c r="M34" i="176" s="1"/>
  <c r="K26" i="176"/>
  <c r="J61" i="174"/>
  <c r="M61" i="174" s="1"/>
  <c r="M64" i="174" s="1"/>
  <c r="M56" i="174"/>
  <c r="M48" i="174"/>
  <c r="M47" i="174"/>
  <c r="M46" i="174"/>
  <c r="M45" i="174"/>
  <c r="M44" i="174"/>
  <c r="M43" i="174"/>
  <c r="M42" i="174"/>
  <c r="M41" i="174"/>
  <c r="M40" i="174"/>
  <c r="M39" i="174"/>
  <c r="M34" i="174"/>
  <c r="K26" i="174"/>
  <c r="M47" i="172"/>
  <c r="M46" i="172"/>
  <c r="M45" i="172"/>
  <c r="M44" i="172"/>
  <c r="M43" i="172"/>
  <c r="M41" i="172"/>
  <c r="M40" i="172"/>
  <c r="M39" i="172"/>
  <c r="M42" i="172"/>
  <c r="J61" i="172"/>
  <c r="M61" i="172" s="1"/>
  <c r="M64" i="172" s="1"/>
  <c r="M56" i="172"/>
  <c r="M48" i="172"/>
  <c r="M32" i="172"/>
  <c r="M31" i="172"/>
  <c r="M34" i="172" s="1"/>
  <c r="J60" i="171"/>
  <c r="M60" i="171" s="1"/>
  <c r="M63" i="171" s="1"/>
  <c r="M55" i="171"/>
  <c r="M47" i="171"/>
  <c r="M46" i="171"/>
  <c r="M45" i="171"/>
  <c r="M44" i="171"/>
  <c r="M43" i="171"/>
  <c r="M42" i="171"/>
  <c r="M41" i="171"/>
  <c r="M40" i="171"/>
  <c r="M39" i="171"/>
  <c r="M32" i="171"/>
  <c r="M31" i="171"/>
  <c r="M34" i="171" s="1"/>
  <c r="M44" i="170"/>
  <c r="M45" i="170"/>
  <c r="M46" i="170"/>
  <c r="M47" i="170"/>
  <c r="J60" i="170"/>
  <c r="M60" i="170" s="1"/>
  <c r="M63" i="170" s="1"/>
  <c r="M55" i="170"/>
  <c r="M43" i="170"/>
  <c r="M42" i="170"/>
  <c r="M41" i="170"/>
  <c r="M40" i="170"/>
  <c r="M39" i="170"/>
  <c r="M32" i="170"/>
  <c r="M31" i="170"/>
  <c r="M34" i="170" s="1"/>
  <c r="M65" i="201" l="1"/>
  <c r="K70" i="198"/>
  <c r="M64" i="197"/>
  <c r="K70" i="197" s="1"/>
  <c r="M64" i="195"/>
  <c r="K70" i="195" s="1"/>
  <c r="M48" i="171"/>
  <c r="M65" i="171"/>
  <c r="K70" i="205"/>
  <c r="K69" i="205"/>
  <c r="K71" i="205"/>
  <c r="K72" i="205" s="1"/>
  <c r="K64" i="204"/>
  <c r="K65" i="204"/>
  <c r="K66" i="204" s="1"/>
  <c r="K63" i="204"/>
  <c r="K71" i="198"/>
  <c r="M49" i="174"/>
  <c r="M48" i="176"/>
  <c r="M65" i="176" s="1"/>
  <c r="K71" i="176" s="1"/>
  <c r="K71" i="193"/>
  <c r="K72" i="198"/>
  <c r="K73" i="198" s="1"/>
  <c r="K66" i="203"/>
  <c r="K65" i="203"/>
  <c r="K67" i="203"/>
  <c r="K68" i="203" s="1"/>
  <c r="K71" i="202"/>
  <c r="K70" i="202"/>
  <c r="K72" i="202"/>
  <c r="K73" i="202" s="1"/>
  <c r="K73" i="193"/>
  <c r="K74" i="193" s="1"/>
  <c r="K72" i="193"/>
  <c r="M34" i="179"/>
  <c r="M47" i="179"/>
  <c r="M49" i="172"/>
  <c r="M48" i="170"/>
  <c r="K71" i="201" l="1"/>
  <c r="K72" i="201"/>
  <c r="K73" i="201" s="1"/>
  <c r="K70" i="201"/>
  <c r="M74" i="198"/>
  <c r="M76" i="198" s="1"/>
  <c r="K71" i="197"/>
  <c r="K72" i="197" s="1"/>
  <c r="K69" i="197"/>
  <c r="K71" i="195"/>
  <c r="K72" i="195" s="1"/>
  <c r="K69" i="195"/>
  <c r="M64" i="179"/>
  <c r="M66" i="174"/>
  <c r="M66" i="172"/>
  <c r="M65" i="170"/>
  <c r="M73" i="205"/>
  <c r="M75" i="205" s="1"/>
  <c r="M67" i="204"/>
  <c r="M69" i="204" s="1"/>
  <c r="K72" i="194"/>
  <c r="K70" i="176"/>
  <c r="M69" i="203"/>
  <c r="M71" i="203" s="1"/>
  <c r="M74" i="202"/>
  <c r="M76" i="202" s="1"/>
  <c r="M73" i="197"/>
  <c r="M75" i="197" s="1"/>
  <c r="M73" i="195"/>
  <c r="M75" i="195" s="1"/>
  <c r="M74" i="201"/>
  <c r="M76" i="201" s="1"/>
  <c r="K73" i="194"/>
  <c r="K74" i="194" s="1"/>
  <c r="K71" i="194"/>
  <c r="M75" i="193"/>
  <c r="M77" i="193" s="1"/>
  <c r="K69" i="179"/>
  <c r="K72" i="176"/>
  <c r="K73" i="176" s="1"/>
  <c r="K71" i="172"/>
  <c r="K73" i="172"/>
  <c r="K74" i="172" s="1"/>
  <c r="K71" i="171"/>
  <c r="K70" i="171"/>
  <c r="K72" i="171"/>
  <c r="K73" i="171" s="1"/>
  <c r="K70" i="179" l="1"/>
  <c r="K71" i="179"/>
  <c r="K72" i="179" s="1"/>
  <c r="M74" i="176"/>
  <c r="M76" i="176" s="1"/>
  <c r="K72" i="174"/>
  <c r="K73" i="174"/>
  <c r="K74" i="174" s="1"/>
  <c r="K71" i="174"/>
  <c r="M75" i="174" s="1"/>
  <c r="M77" i="174" s="1"/>
  <c r="K72" i="172"/>
  <c r="K70" i="170"/>
  <c r="K71" i="170"/>
  <c r="K72" i="170"/>
  <c r="K73" i="170" s="1"/>
  <c r="M75" i="194"/>
  <c r="M77" i="194" s="1"/>
  <c r="M73" i="179"/>
  <c r="M75" i="179" s="1"/>
  <c r="M75" i="172"/>
  <c r="M77" i="172" s="1"/>
  <c r="M74" i="171"/>
  <c r="M76" i="171" s="1"/>
  <c r="M74" i="170"/>
  <c r="M76" i="170" s="1"/>
  <c r="J60" i="169" l="1"/>
  <c r="M60" i="169" s="1"/>
  <c r="M63" i="169" s="1"/>
  <c r="M31" i="169"/>
  <c r="M55" i="169"/>
  <c r="M43" i="169"/>
  <c r="M42" i="169"/>
  <c r="M41" i="169"/>
  <c r="M40" i="169"/>
  <c r="M39" i="169"/>
  <c r="M32" i="169"/>
  <c r="M60" i="168"/>
  <c r="M63" i="168" s="1"/>
  <c r="J60" i="168"/>
  <c r="M55" i="168"/>
  <c r="M43" i="168"/>
  <c r="M42" i="168"/>
  <c r="M41" i="168"/>
  <c r="M40" i="168"/>
  <c r="M39" i="168"/>
  <c r="M32" i="168"/>
  <c r="M31" i="168"/>
  <c r="J60" i="167"/>
  <c r="M60" i="167" s="1"/>
  <c r="M63" i="167" s="1"/>
  <c r="M55" i="167"/>
  <c r="M43" i="167"/>
  <c r="M42" i="167"/>
  <c r="M41" i="167"/>
  <c r="M40" i="167"/>
  <c r="M39" i="167"/>
  <c r="M32" i="167"/>
  <c r="M31" i="167"/>
  <c r="M34" i="167" s="1"/>
  <c r="J60" i="165"/>
  <c r="M60" i="165" s="1"/>
  <c r="M63" i="165" s="1"/>
  <c r="M55" i="165"/>
  <c r="M41" i="165"/>
  <c r="M40" i="165"/>
  <c r="M39" i="165"/>
  <c r="M32" i="165"/>
  <c r="M31" i="165"/>
  <c r="M34" i="165" s="1"/>
  <c r="J60" i="164"/>
  <c r="M60" i="164" s="1"/>
  <c r="M63" i="164" s="1"/>
  <c r="M55" i="164"/>
  <c r="M41" i="164"/>
  <c r="M40" i="164"/>
  <c r="M39" i="164"/>
  <c r="M32" i="164"/>
  <c r="M31" i="164"/>
  <c r="M32" i="163"/>
  <c r="J60" i="163"/>
  <c r="M60" i="163" s="1"/>
  <c r="M63" i="163" s="1"/>
  <c r="M55" i="163"/>
  <c r="M41" i="163"/>
  <c r="M40" i="163"/>
  <c r="M39" i="163"/>
  <c r="M31" i="163"/>
  <c r="J60" i="162"/>
  <c r="M60" i="162" s="1"/>
  <c r="M63" i="162" s="1"/>
  <c r="M55" i="162"/>
  <c r="M41" i="162"/>
  <c r="M40" i="162"/>
  <c r="M39" i="162"/>
  <c r="M34" i="162"/>
  <c r="J61" i="161"/>
  <c r="M61" i="161" s="1"/>
  <c r="M64" i="161" s="1"/>
  <c r="M56" i="161"/>
  <c r="M39" i="161"/>
  <c r="M49" i="161" s="1"/>
  <c r="M34" i="161"/>
  <c r="K26" i="161"/>
  <c r="M65" i="167" l="1"/>
  <c r="M48" i="162"/>
  <c r="M65" i="162" s="1"/>
  <c r="M66" i="161"/>
  <c r="K71" i="161" s="1"/>
  <c r="M34" i="169"/>
  <c r="M34" i="168"/>
  <c r="M48" i="163"/>
  <c r="M65" i="163" s="1"/>
  <c r="M34" i="164"/>
  <c r="M48" i="165"/>
  <c r="M65" i="165" s="1"/>
  <c r="M48" i="169"/>
  <c r="M48" i="168"/>
  <c r="M65" i="168" s="1"/>
  <c r="M48" i="167"/>
  <c r="M48" i="164"/>
  <c r="M34" i="163"/>
  <c r="K72" i="161"/>
  <c r="K73" i="161"/>
  <c r="K74" i="161" s="1"/>
  <c r="M65" i="169" l="1"/>
  <c r="M65" i="164"/>
  <c r="K72" i="168"/>
  <c r="K73" i="168" s="1"/>
  <c r="K72" i="165"/>
  <c r="K73" i="165" s="1"/>
  <c r="K70" i="165"/>
  <c r="K71" i="165"/>
  <c r="K71" i="162"/>
  <c r="K70" i="168"/>
  <c r="K71" i="168"/>
  <c r="K72" i="167"/>
  <c r="K73" i="167" s="1"/>
  <c r="K71" i="167"/>
  <c r="K70" i="167"/>
  <c r="K72" i="163"/>
  <c r="K73" i="163" s="1"/>
  <c r="K70" i="163"/>
  <c r="K71" i="163"/>
  <c r="K72" i="162"/>
  <c r="K73" i="162" s="1"/>
  <c r="K70" i="162"/>
  <c r="M75" i="161"/>
  <c r="M77" i="161" s="1"/>
  <c r="K72" i="169" l="1"/>
  <c r="K73" i="169" s="1"/>
  <c r="K70" i="169"/>
  <c r="K71" i="169"/>
  <c r="K70" i="164"/>
  <c r="K72" i="164"/>
  <c r="K73" i="164" s="1"/>
  <c r="K71" i="164"/>
  <c r="M74" i="165"/>
  <c r="M76" i="165" s="1"/>
  <c r="M74" i="169"/>
  <c r="M76" i="169" s="1"/>
  <c r="M74" i="168"/>
  <c r="M76" i="168" s="1"/>
  <c r="M74" i="167"/>
  <c r="M76" i="167" s="1"/>
  <c r="M74" i="164"/>
  <c r="M76" i="164" s="1"/>
  <c r="M74" i="163"/>
  <c r="M76" i="163" s="1"/>
  <c r="M74" i="162"/>
  <c r="M76" i="162" s="1"/>
  <c r="J59" i="160" l="1"/>
  <c r="M59" i="160" s="1"/>
  <c r="M62" i="160" s="1"/>
  <c r="M54" i="160"/>
  <c r="M45" i="160"/>
  <c r="M44" i="160"/>
  <c r="M43" i="160"/>
  <c r="M42" i="160"/>
  <c r="M41" i="160"/>
  <c r="M40" i="160"/>
  <c r="M39" i="160"/>
  <c r="M38" i="160"/>
  <c r="M47" i="160" s="1"/>
  <c r="M31" i="160"/>
  <c r="M33" i="160" s="1"/>
  <c r="J59" i="159"/>
  <c r="M59" i="159" s="1"/>
  <c r="M62" i="159" s="1"/>
  <c r="M54" i="159"/>
  <c r="M45" i="159"/>
  <c r="M44" i="159"/>
  <c r="M43" i="159"/>
  <c r="M42" i="159"/>
  <c r="M41" i="159"/>
  <c r="M40" i="159"/>
  <c r="M39" i="159"/>
  <c r="M38" i="159"/>
  <c r="M47" i="159" s="1"/>
  <c r="M31" i="159"/>
  <c r="M33" i="159" s="1"/>
  <c r="J59" i="158"/>
  <c r="M59" i="158" s="1"/>
  <c r="M62" i="158" s="1"/>
  <c r="M54" i="158"/>
  <c r="M45" i="158"/>
  <c r="M44" i="158"/>
  <c r="M43" i="158"/>
  <c r="M42" i="158"/>
  <c r="M41" i="158"/>
  <c r="M40" i="158"/>
  <c r="M39" i="158"/>
  <c r="M38" i="158"/>
  <c r="M47" i="158" s="1"/>
  <c r="M31" i="158"/>
  <c r="M33" i="158" s="1"/>
  <c r="J59" i="157"/>
  <c r="M59" i="157" s="1"/>
  <c r="M62" i="157" s="1"/>
  <c r="M54" i="157"/>
  <c r="M45" i="157"/>
  <c r="M44" i="157"/>
  <c r="M43" i="157"/>
  <c r="M42" i="157"/>
  <c r="M41" i="157"/>
  <c r="M40" i="157"/>
  <c r="M39" i="157"/>
  <c r="M38" i="157"/>
  <c r="M31" i="157"/>
  <c r="M33" i="157" s="1"/>
  <c r="K26" i="157"/>
  <c r="J56" i="155"/>
  <c r="M56" i="155" s="1"/>
  <c r="M51" i="155"/>
  <c r="M44" i="155"/>
  <c r="M31" i="155"/>
  <c r="M34" i="155" s="1"/>
  <c r="M33" i="153"/>
  <c r="M31" i="153"/>
  <c r="J60" i="153"/>
  <c r="M60" i="153" s="1"/>
  <c r="M63" i="153" s="1"/>
  <c r="M55" i="153"/>
  <c r="M44" i="153"/>
  <c r="M43" i="153"/>
  <c r="M42" i="153"/>
  <c r="M41" i="153"/>
  <c r="M40" i="153"/>
  <c r="M39" i="153"/>
  <c r="M32" i="153"/>
  <c r="M64" i="160" l="1"/>
  <c r="M64" i="159"/>
  <c r="M64" i="158"/>
  <c r="K71" i="158" s="1"/>
  <c r="K72" i="158" s="1"/>
  <c r="M47" i="157"/>
  <c r="M64" i="157"/>
  <c r="M59" i="155"/>
  <c r="M34" i="153"/>
  <c r="M48" i="153"/>
  <c r="K69" i="158" l="1"/>
  <c r="K70" i="158"/>
  <c r="M61" i="155"/>
  <c r="K69" i="160"/>
  <c r="K71" i="160"/>
  <c r="K72" i="160" s="1"/>
  <c r="K70" i="160"/>
  <c r="K71" i="159"/>
  <c r="K72" i="159" s="1"/>
  <c r="K70" i="159"/>
  <c r="K69" i="159"/>
  <c r="K70" i="157"/>
  <c r="K69" i="157"/>
  <c r="K71" i="157"/>
  <c r="K72" i="157" s="1"/>
  <c r="K72" i="153"/>
  <c r="K73" i="153" s="1"/>
  <c r="K71" i="153"/>
  <c r="K70" i="153"/>
  <c r="M73" i="158" l="1"/>
  <c r="M75" i="158" s="1"/>
  <c r="K68" i="155"/>
  <c r="K69" i="155" s="1"/>
  <c r="K66" i="155"/>
  <c r="K67" i="155"/>
  <c r="M73" i="159"/>
  <c r="M75" i="159" s="1"/>
  <c r="M73" i="160"/>
  <c r="M75" i="160" s="1"/>
  <c r="M73" i="157"/>
  <c r="M75" i="157" s="1"/>
  <c r="M74" i="153"/>
  <c r="M76" i="153" s="1"/>
  <c r="M70" i="155" l="1"/>
  <c r="M72" i="155" s="1"/>
  <c r="M47" i="152"/>
  <c r="M46" i="152"/>
  <c r="M45" i="152"/>
  <c r="M44" i="152"/>
  <c r="M36" i="152"/>
  <c r="M32" i="152"/>
  <c r="M33" i="152"/>
  <c r="M34" i="152"/>
  <c r="M35" i="152"/>
  <c r="J63" i="152"/>
  <c r="M63" i="152" s="1"/>
  <c r="M66" i="152" s="1"/>
  <c r="M58" i="152"/>
  <c r="M43" i="152"/>
  <c r="M42" i="152"/>
  <c r="M51" i="152" l="1"/>
  <c r="M31" i="152"/>
  <c r="M37" i="152" s="1"/>
  <c r="J58" i="151"/>
  <c r="M58" i="151" s="1"/>
  <c r="M61" i="151" s="1"/>
  <c r="M53" i="151"/>
  <c r="M38" i="151"/>
  <c r="M33" i="151"/>
  <c r="M63" i="151" l="1"/>
  <c r="M46" i="151"/>
  <c r="M33" i="150"/>
  <c r="M32" i="150"/>
  <c r="J60" i="150"/>
  <c r="M60" i="150" s="1"/>
  <c r="M63" i="150" s="1"/>
  <c r="J31" i="150" s="1"/>
  <c r="M31" i="150" s="1"/>
  <c r="M55" i="150"/>
  <c r="M40" i="150"/>
  <c r="M39" i="150"/>
  <c r="M48" i="150" l="1"/>
  <c r="K73" i="152"/>
  <c r="K74" i="152"/>
  <c r="K75" i="152"/>
  <c r="K76" i="152" s="1"/>
  <c r="K69" i="151"/>
  <c r="K70" i="151"/>
  <c r="K71" i="151" s="1"/>
  <c r="K68" i="151"/>
  <c r="M34" i="150"/>
  <c r="M72" i="151" l="1"/>
  <c r="M74" i="151" s="1"/>
  <c r="M77" i="152"/>
  <c r="M79" i="152" s="1"/>
  <c r="K72" i="150"/>
  <c r="K73" i="150" s="1"/>
  <c r="K70" i="150"/>
  <c r="K71" i="150"/>
  <c r="M74" i="150" l="1"/>
  <c r="M76" i="150" s="1"/>
  <c r="M39" i="148" l="1"/>
  <c r="J59" i="148"/>
  <c r="M59" i="148" s="1"/>
  <c r="M62" i="148" s="1"/>
  <c r="M54" i="148"/>
  <c r="M38" i="148"/>
  <c r="M33" i="148"/>
  <c r="J59" i="147"/>
  <c r="M59" i="147" s="1"/>
  <c r="M62" i="147" s="1"/>
  <c r="M54" i="147"/>
  <c r="M40" i="147"/>
  <c r="M38" i="147"/>
  <c r="M47" i="147" s="1"/>
  <c r="M31" i="147"/>
  <c r="M33" i="147" s="1"/>
  <c r="J59" i="144"/>
  <c r="M59" i="144" s="1"/>
  <c r="M62" i="144" s="1"/>
  <c r="M31" i="144"/>
  <c r="M33" i="144" s="1"/>
  <c r="M54" i="144"/>
  <c r="M40" i="144"/>
  <c r="M39" i="144"/>
  <c r="M38" i="144"/>
  <c r="M39" i="143"/>
  <c r="M40" i="143"/>
  <c r="M38" i="143"/>
  <c r="J59" i="143"/>
  <c r="M59" i="143" s="1"/>
  <c r="M62" i="143" s="1"/>
  <c r="M54" i="143"/>
  <c r="M33" i="143"/>
  <c r="J59" i="142"/>
  <c r="M59" i="142" s="1"/>
  <c r="M62" i="142" s="1"/>
  <c r="M31" i="142" s="1"/>
  <c r="M33" i="142" s="1"/>
  <c r="M54" i="142"/>
  <c r="M38" i="142"/>
  <c r="M47" i="142" s="1"/>
  <c r="M26" i="142"/>
  <c r="K26" i="142"/>
  <c r="J59" i="141"/>
  <c r="M59" i="141" s="1"/>
  <c r="M62" i="141" s="1"/>
  <c r="J31" i="141" s="1"/>
  <c r="M31" i="141" s="1"/>
  <c r="M33" i="141" s="1"/>
  <c r="M54" i="141"/>
  <c r="M38" i="141"/>
  <c r="M47" i="141" s="1"/>
  <c r="K26" i="141"/>
  <c r="J59" i="140"/>
  <c r="M59" i="140" s="1"/>
  <c r="M62" i="140" s="1"/>
  <c r="M54" i="140"/>
  <c r="M38" i="140"/>
  <c r="M47" i="140" s="1"/>
  <c r="M32" i="140"/>
  <c r="M31" i="140"/>
  <c r="P26" i="140"/>
  <c r="M38" i="139"/>
  <c r="M47" i="139" s="1"/>
  <c r="J59" i="139"/>
  <c r="M59" i="139" s="1"/>
  <c r="M62" i="139" s="1"/>
  <c r="M54" i="139"/>
  <c r="M32" i="139"/>
  <c r="M33" i="139" s="1"/>
  <c r="M31" i="139"/>
  <c r="P26" i="139"/>
  <c r="J59" i="138"/>
  <c r="M59" i="138" s="1"/>
  <c r="M62" i="138" s="1"/>
  <c r="M54" i="138"/>
  <c r="M42" i="138"/>
  <c r="M41" i="138"/>
  <c r="M40" i="138"/>
  <c r="M39" i="138"/>
  <c r="M38" i="138"/>
  <c r="M33" i="138"/>
  <c r="M42" i="137"/>
  <c r="J59" i="137"/>
  <c r="M59" i="137" s="1"/>
  <c r="M62" i="137" s="1"/>
  <c r="M54" i="137"/>
  <c r="M41" i="137"/>
  <c r="M40" i="137"/>
  <c r="M39" i="137"/>
  <c r="M38" i="137"/>
  <c r="M33" i="137"/>
  <c r="M64" i="147" l="1"/>
  <c r="M64" i="140"/>
  <c r="M64" i="139"/>
  <c r="M33" i="140"/>
  <c r="M47" i="148"/>
  <c r="M47" i="144"/>
  <c r="M64" i="144" s="1"/>
  <c r="M47" i="143"/>
  <c r="K71" i="142"/>
  <c r="K72" i="142" s="1"/>
  <c r="K70" i="142"/>
  <c r="K69" i="142"/>
  <c r="K71" i="141"/>
  <c r="K72" i="141" s="1"/>
  <c r="K70" i="141"/>
  <c r="K69" i="141"/>
  <c r="M47" i="138"/>
  <c r="M64" i="138" s="1"/>
  <c r="M47" i="137"/>
  <c r="J59" i="136"/>
  <c r="M59" i="136" s="1"/>
  <c r="M62" i="136" s="1"/>
  <c r="M54" i="136"/>
  <c r="M38" i="136"/>
  <c r="M32" i="136"/>
  <c r="M31" i="136"/>
  <c r="M42" i="135"/>
  <c r="M40" i="135"/>
  <c r="J59" i="135"/>
  <c r="M54" i="135"/>
  <c r="M46" i="135"/>
  <c r="M45" i="135"/>
  <c r="M44" i="135"/>
  <c r="M43" i="135"/>
  <c r="M41" i="135"/>
  <c r="M39" i="135"/>
  <c r="M38" i="135"/>
  <c r="M32" i="135"/>
  <c r="M31" i="135"/>
  <c r="J59" i="133"/>
  <c r="M59" i="133" s="1"/>
  <c r="M62" i="133" s="1"/>
  <c r="M54" i="133"/>
  <c r="M46" i="133"/>
  <c r="M45" i="133"/>
  <c r="M44" i="133"/>
  <c r="M43" i="133"/>
  <c r="M42" i="133"/>
  <c r="M41" i="133"/>
  <c r="M40" i="133"/>
  <c r="M39" i="133"/>
  <c r="M38" i="133"/>
  <c r="M32" i="133"/>
  <c r="M31" i="133"/>
  <c r="M33" i="133" s="1"/>
  <c r="M42" i="132"/>
  <c r="M43" i="132"/>
  <c r="M44" i="132"/>
  <c r="M45" i="132"/>
  <c r="J59" i="132"/>
  <c r="M59" i="132" s="1"/>
  <c r="M62" i="132" s="1"/>
  <c r="M54" i="132"/>
  <c r="M46" i="132"/>
  <c r="M41" i="132"/>
  <c r="M40" i="132"/>
  <c r="M39" i="132"/>
  <c r="M38" i="132"/>
  <c r="M32" i="132"/>
  <c r="M64" i="148" l="1"/>
  <c r="K70" i="148" s="1"/>
  <c r="M64" i="143"/>
  <c r="K71" i="143" s="1"/>
  <c r="K72" i="143" s="1"/>
  <c r="M64" i="137"/>
  <c r="M33" i="136"/>
  <c r="M33" i="135"/>
  <c r="K69" i="138"/>
  <c r="M73" i="142"/>
  <c r="M75" i="142" s="1"/>
  <c r="K70" i="147"/>
  <c r="K71" i="147"/>
  <c r="K72" i="147" s="1"/>
  <c r="K69" i="147"/>
  <c r="K69" i="144"/>
  <c r="M73" i="141"/>
  <c r="M75" i="141" s="1"/>
  <c r="K70" i="139"/>
  <c r="K70" i="140"/>
  <c r="K71" i="140"/>
  <c r="K72" i="140" s="1"/>
  <c r="K69" i="140"/>
  <c r="K71" i="139"/>
  <c r="K72" i="139" s="1"/>
  <c r="K69" i="139"/>
  <c r="K70" i="138"/>
  <c r="K71" i="138"/>
  <c r="K72" i="138" s="1"/>
  <c r="M47" i="136"/>
  <c r="M64" i="136" s="1"/>
  <c r="M59" i="135"/>
  <c r="M62" i="135" s="1"/>
  <c r="M47" i="135"/>
  <c r="M47" i="133"/>
  <c r="M47" i="132"/>
  <c r="M64" i="132" s="1"/>
  <c r="M31" i="132"/>
  <c r="M33" i="132" s="1"/>
  <c r="K71" i="148" l="1"/>
  <c r="K72" i="148" s="1"/>
  <c r="K69" i="148"/>
  <c r="K70" i="143"/>
  <c r="K69" i="143"/>
  <c r="M73" i="143" s="1"/>
  <c r="M75" i="143" s="1"/>
  <c r="K71" i="137"/>
  <c r="K72" i="137" s="1"/>
  <c r="K69" i="137"/>
  <c r="M73" i="137" s="1"/>
  <c r="M75" i="137" s="1"/>
  <c r="K70" i="137"/>
  <c r="M64" i="135"/>
  <c r="M64" i="133"/>
  <c r="K71" i="144"/>
  <c r="K72" i="144" s="1"/>
  <c r="K70" i="144"/>
  <c r="M73" i="148"/>
  <c r="M75" i="148" s="1"/>
  <c r="M73" i="147"/>
  <c r="M75" i="147" s="1"/>
  <c r="M73" i="140"/>
  <c r="M75" i="140" s="1"/>
  <c r="M73" i="139"/>
  <c r="M75" i="139" s="1"/>
  <c r="M73" i="138"/>
  <c r="M75" i="138" s="1"/>
  <c r="K70" i="136"/>
  <c r="K71" i="136"/>
  <c r="K72" i="136" s="1"/>
  <c r="K69" i="136"/>
  <c r="K70" i="132"/>
  <c r="K69" i="132"/>
  <c r="K71" i="132"/>
  <c r="K72" i="132" s="1"/>
  <c r="M73" i="144" l="1"/>
  <c r="M75" i="144" s="1"/>
  <c r="K69" i="133"/>
  <c r="K71" i="133"/>
  <c r="K72" i="133" s="1"/>
  <c r="K70" i="133"/>
  <c r="K70" i="135"/>
  <c r="M73" i="136"/>
  <c r="M75" i="136" s="1"/>
  <c r="K71" i="135"/>
  <c r="K72" i="135" s="1"/>
  <c r="K69" i="135"/>
  <c r="M73" i="132"/>
  <c r="M75" i="132" s="1"/>
  <c r="M73" i="133" l="1"/>
  <c r="M75" i="133" s="1"/>
  <c r="M73" i="135"/>
  <c r="M75" i="135" s="1"/>
  <c r="M39" i="131" l="1"/>
  <c r="M40" i="131"/>
  <c r="M41" i="131"/>
  <c r="M42" i="131"/>
  <c r="M32" i="131"/>
  <c r="J55" i="131" l="1"/>
  <c r="M55" i="131" s="1"/>
  <c r="M58" i="131" s="1"/>
  <c r="M50" i="131"/>
  <c r="M38" i="131"/>
  <c r="J31" i="131" l="1"/>
  <c r="M31" i="131" s="1"/>
  <c r="M33" i="131" s="1"/>
  <c r="M43" i="131"/>
  <c r="M60" i="131" l="1"/>
  <c r="K66" i="131" s="1"/>
  <c r="K67" i="131" l="1"/>
  <c r="K68" i="131" s="1"/>
  <c r="K65" i="131"/>
  <c r="M69" i="131" s="1"/>
  <c r="M71" i="131" s="1"/>
  <c r="M38" i="130" l="1"/>
  <c r="M39" i="130"/>
  <c r="J55" i="130"/>
  <c r="M55" i="130" s="1"/>
  <c r="M58" i="130" s="1"/>
  <c r="M50" i="130"/>
  <c r="M42" i="130"/>
  <c r="M41" i="130"/>
  <c r="M40" i="130"/>
  <c r="M33" i="130"/>
  <c r="J55" i="129"/>
  <c r="M55" i="129" s="1"/>
  <c r="M58" i="129" s="1"/>
  <c r="M50" i="129"/>
  <c r="M42" i="129"/>
  <c r="M41" i="129"/>
  <c r="M40" i="129"/>
  <c r="M39" i="129"/>
  <c r="M38" i="129"/>
  <c r="M33" i="129"/>
  <c r="J55" i="128"/>
  <c r="M55" i="128" s="1"/>
  <c r="M58" i="128" s="1"/>
  <c r="M50" i="128"/>
  <c r="M42" i="128"/>
  <c r="M41" i="128"/>
  <c r="M40" i="128"/>
  <c r="M39" i="128"/>
  <c r="M38" i="128"/>
  <c r="M43" i="128" s="1"/>
  <c r="M33" i="128"/>
  <c r="K26" i="128"/>
  <c r="M40" i="127"/>
  <c r="M39" i="127"/>
  <c r="M38" i="127"/>
  <c r="J59" i="127"/>
  <c r="M59" i="127" s="1"/>
  <c r="M62" i="127" s="1"/>
  <c r="M54" i="127"/>
  <c r="M33" i="127"/>
  <c r="J59" i="126"/>
  <c r="M59" i="126" s="1"/>
  <c r="M62" i="126" s="1"/>
  <c r="M54" i="126"/>
  <c r="M38" i="126"/>
  <c r="M47" i="126" s="1"/>
  <c r="M33" i="126"/>
  <c r="J59" i="125"/>
  <c r="M59" i="125" s="1"/>
  <c r="M62" i="125" s="1"/>
  <c r="M54" i="125"/>
  <c r="M38" i="125"/>
  <c r="M47" i="125" s="1"/>
  <c r="M33" i="125"/>
  <c r="J59" i="124"/>
  <c r="M59" i="124" s="1"/>
  <c r="M62" i="124" s="1"/>
  <c r="M54" i="124"/>
  <c r="M38" i="124"/>
  <c r="M47" i="124" s="1"/>
  <c r="M33" i="124"/>
  <c r="K26" i="124"/>
  <c r="J59" i="123"/>
  <c r="M59" i="123" s="1"/>
  <c r="M62" i="123" s="1"/>
  <c r="M54" i="123"/>
  <c r="M38" i="123"/>
  <c r="M47" i="123" s="1"/>
  <c r="M33" i="123"/>
  <c r="K26" i="123"/>
  <c r="M47" i="127" l="1"/>
  <c r="M60" i="128"/>
  <c r="K67" i="128" s="1"/>
  <c r="K68" i="128" s="1"/>
  <c r="M64" i="127"/>
  <c r="M64" i="126"/>
  <c r="M64" i="125"/>
  <c r="M64" i="124"/>
  <c r="M64" i="123"/>
  <c r="K69" i="123" s="1"/>
  <c r="M43" i="129"/>
  <c r="M60" i="129" s="1"/>
  <c r="M43" i="130"/>
  <c r="M60" i="130" s="1"/>
  <c r="K71" i="123" l="1"/>
  <c r="K72" i="123" s="1"/>
  <c r="K70" i="124"/>
  <c r="K67" i="129"/>
  <c r="K68" i="129" s="1"/>
  <c r="K66" i="129"/>
  <c r="K65" i="129"/>
  <c r="K70" i="125"/>
  <c r="K65" i="128"/>
  <c r="K71" i="126"/>
  <c r="K72" i="126" s="1"/>
  <c r="K65" i="130"/>
  <c r="K69" i="124"/>
  <c r="K71" i="127"/>
  <c r="K72" i="127" s="1"/>
  <c r="K71" i="124"/>
  <c r="K72" i="124" s="1"/>
  <c r="K70" i="123"/>
  <c r="M73" i="123" s="1"/>
  <c r="M75" i="123" s="1"/>
  <c r="K66" i="128"/>
  <c r="K67" i="130"/>
  <c r="K68" i="130" s="1"/>
  <c r="K66" i="130"/>
  <c r="K70" i="127"/>
  <c r="K69" i="127"/>
  <c r="K69" i="126"/>
  <c r="K70" i="126"/>
  <c r="K71" i="125"/>
  <c r="K72" i="125" s="1"/>
  <c r="K69" i="125"/>
  <c r="M73" i="125" s="1"/>
  <c r="M75" i="125" s="1"/>
  <c r="M69" i="128" l="1"/>
  <c r="M71" i="128" s="1"/>
  <c r="M73" i="127"/>
  <c r="M75" i="127" s="1"/>
  <c r="M73" i="124"/>
  <c r="M75" i="124" s="1"/>
  <c r="M69" i="129"/>
  <c r="M71" i="129" s="1"/>
  <c r="M69" i="130"/>
  <c r="M71" i="130" s="1"/>
  <c r="M73" i="126"/>
  <c r="M75" i="126" s="1"/>
  <c r="J60" i="121" l="1"/>
  <c r="M60" i="121" s="1"/>
  <c r="M63" i="121" s="1"/>
  <c r="M55" i="121"/>
  <c r="M41" i="121"/>
  <c r="M40" i="121"/>
  <c r="M39" i="121"/>
  <c r="M34" i="121"/>
  <c r="K26" i="121"/>
  <c r="J60" i="120"/>
  <c r="M60" i="120" s="1"/>
  <c r="M63" i="120" s="1"/>
  <c r="M55" i="120"/>
  <c r="M42" i="120"/>
  <c r="M41" i="120"/>
  <c r="M40" i="120"/>
  <c r="M39" i="120"/>
  <c r="M34" i="120"/>
  <c r="K26" i="120"/>
  <c r="M33" i="119"/>
  <c r="J56" i="119"/>
  <c r="M56" i="119" s="1"/>
  <c r="M59" i="119" s="1"/>
  <c r="M51" i="119"/>
  <c r="M44" i="119"/>
  <c r="M34" i="119" l="1"/>
  <c r="M61" i="119" s="1"/>
  <c r="M48" i="120"/>
  <c r="M65" i="120" s="1"/>
  <c r="M48" i="121"/>
  <c r="M65" i="121" l="1"/>
  <c r="K72" i="121" s="1"/>
  <c r="K73" i="121" s="1"/>
  <c r="K72" i="120"/>
  <c r="K73" i="120" s="1"/>
  <c r="K70" i="120"/>
  <c r="K71" i="120"/>
  <c r="K67" i="119"/>
  <c r="K68" i="119"/>
  <c r="K69" i="119" s="1"/>
  <c r="K66" i="119"/>
  <c r="M74" i="120" l="1"/>
  <c r="M76" i="120" s="1"/>
  <c r="K71" i="121"/>
  <c r="K70" i="121"/>
  <c r="M74" i="121" s="1"/>
  <c r="M76" i="121" s="1"/>
  <c r="M70" i="119"/>
  <c r="M72" i="119" s="1"/>
  <c r="J55" i="118" l="1"/>
  <c r="M55" i="118" s="1"/>
  <c r="M58" i="118" s="1"/>
  <c r="M50" i="118"/>
  <c r="M42" i="118"/>
  <c r="M41" i="118"/>
  <c r="M40" i="118"/>
  <c r="M39" i="118"/>
  <c r="M38" i="118"/>
  <c r="M33" i="118"/>
  <c r="K26" i="118"/>
  <c r="J55" i="116"/>
  <c r="M55" i="116" s="1"/>
  <c r="M56" i="116" s="1"/>
  <c r="M31" i="116"/>
  <c r="M33" i="116" s="1"/>
  <c r="M50" i="116"/>
  <c r="M43" i="116"/>
  <c r="M38" i="115"/>
  <c r="J55" i="115"/>
  <c r="M55" i="115" s="1"/>
  <c r="M56" i="115" s="1"/>
  <c r="M50" i="115"/>
  <c r="M33" i="115"/>
  <c r="J55" i="114"/>
  <c r="M55" i="114" s="1"/>
  <c r="M56" i="114" s="1"/>
  <c r="M50" i="114"/>
  <c r="M43" i="114"/>
  <c r="M31" i="114"/>
  <c r="M33" i="114" s="1"/>
  <c r="M58" i="116" l="1"/>
  <c r="M58" i="114"/>
  <c r="M43" i="115"/>
  <c r="M58" i="115" s="1"/>
  <c r="M43" i="118"/>
  <c r="M60" i="118" s="1"/>
  <c r="K67" i="118" l="1"/>
  <c r="K68" i="118" s="1"/>
  <c r="K65" i="118"/>
  <c r="K66" i="118"/>
  <c r="K65" i="115"/>
  <c r="K66" i="115" s="1"/>
  <c r="K63" i="116"/>
  <c r="K64" i="116"/>
  <c r="K65" i="116"/>
  <c r="K66" i="116" s="1"/>
  <c r="K63" i="115"/>
  <c r="K64" i="115"/>
  <c r="K65" i="114"/>
  <c r="K66" i="114" s="1"/>
  <c r="K64" i="114"/>
  <c r="K63" i="114"/>
  <c r="M69" i="118" l="1"/>
  <c r="M71" i="118" s="1"/>
  <c r="M67" i="116"/>
  <c r="M69" i="116" s="1"/>
  <c r="M67" i="115"/>
  <c r="M69" i="115" s="1"/>
  <c r="M67" i="114"/>
  <c r="M69" i="114" s="1"/>
  <c r="J55" i="113" l="1"/>
  <c r="M55" i="113" s="1"/>
  <c r="M56" i="113" s="1"/>
  <c r="M50" i="113"/>
  <c r="M43" i="113"/>
  <c r="M31" i="113"/>
  <c r="M33" i="113" s="1"/>
  <c r="J55" i="112"/>
  <c r="M55" i="112" s="1"/>
  <c r="M56" i="112" s="1"/>
  <c r="M50" i="112"/>
  <c r="M43" i="112"/>
  <c r="M31" i="112"/>
  <c r="M33" i="112" s="1"/>
  <c r="J55" i="111"/>
  <c r="M55" i="111" s="1"/>
  <c r="M56" i="111" s="1"/>
  <c r="M50" i="111"/>
  <c r="M43" i="111"/>
  <c r="M31" i="111"/>
  <c r="M33" i="111" s="1"/>
  <c r="J55" i="110"/>
  <c r="M55" i="110" s="1"/>
  <c r="M56" i="110" s="1"/>
  <c r="M50" i="110"/>
  <c r="M43" i="110"/>
  <c r="M31" i="110"/>
  <c r="M33" i="110" s="1"/>
  <c r="J55" i="109"/>
  <c r="M55" i="109" s="1"/>
  <c r="M56" i="109" s="1"/>
  <c r="M50" i="109"/>
  <c r="M43" i="109"/>
  <c r="M31" i="109"/>
  <c r="M33" i="109" s="1"/>
  <c r="J55" i="108"/>
  <c r="M55" i="108" s="1"/>
  <c r="M56" i="108" s="1"/>
  <c r="M50" i="108"/>
  <c r="M43" i="108"/>
  <c r="M31" i="108"/>
  <c r="M33" i="108" s="1"/>
  <c r="J55" i="107"/>
  <c r="M55" i="107" s="1"/>
  <c r="M56" i="107" s="1"/>
  <c r="M50" i="107"/>
  <c r="M43" i="107"/>
  <c r="M31" i="107"/>
  <c r="M33" i="107" s="1"/>
  <c r="M58" i="113" l="1"/>
  <c r="K65" i="113" s="1"/>
  <c r="K66" i="113" s="1"/>
  <c r="M58" i="110"/>
  <c r="K64" i="110" s="1"/>
  <c r="M58" i="112"/>
  <c r="K63" i="112" s="1"/>
  <c r="M58" i="111"/>
  <c r="M58" i="109"/>
  <c r="K65" i="109" s="1"/>
  <c r="K66" i="109" s="1"/>
  <c r="M58" i="108"/>
  <c r="M58" i="107"/>
  <c r="K63" i="107" s="1"/>
  <c r="J32" i="113"/>
  <c r="K64" i="112" l="1"/>
  <c r="K65" i="112"/>
  <c r="K66" i="112" s="1"/>
  <c r="K64" i="111"/>
  <c r="K65" i="111"/>
  <c r="K66" i="111" s="1"/>
  <c r="K63" i="111"/>
  <c r="M67" i="111" s="1"/>
  <c r="M69" i="111" s="1"/>
  <c r="K63" i="110"/>
  <c r="K64" i="107"/>
  <c r="K65" i="108"/>
  <c r="K66" i="108" s="1"/>
  <c r="K63" i="113"/>
  <c r="K64" i="109"/>
  <c r="K64" i="113"/>
  <c r="K65" i="107"/>
  <c r="K66" i="107" s="1"/>
  <c r="K64" i="108"/>
  <c r="K65" i="110"/>
  <c r="K66" i="110" s="1"/>
  <c r="M67" i="112"/>
  <c r="M69" i="112" s="1"/>
  <c r="K63" i="109"/>
  <c r="M67" i="109"/>
  <c r="M69" i="109" s="1"/>
  <c r="K63" i="108"/>
  <c r="M67" i="113" l="1"/>
  <c r="M69" i="113" s="1"/>
  <c r="M67" i="108"/>
  <c r="M69" i="108" s="1"/>
  <c r="M67" i="110"/>
  <c r="M69" i="110" s="1"/>
  <c r="M67" i="107"/>
  <c r="M69" i="107" s="1"/>
  <c r="J55" i="106"/>
  <c r="M55" i="106" s="1"/>
  <c r="M56" i="106" s="1"/>
  <c r="M50" i="106"/>
  <c r="M43" i="106"/>
  <c r="M31" i="106"/>
  <c r="M33" i="106" s="1"/>
  <c r="J55" i="105"/>
  <c r="M55" i="105" s="1"/>
  <c r="M56" i="105" s="1"/>
  <c r="M50" i="105"/>
  <c r="M43" i="105"/>
  <c r="M31" i="105"/>
  <c r="M33" i="105" s="1"/>
  <c r="M58" i="106" l="1"/>
  <c r="K65" i="106" s="1"/>
  <c r="K66" i="106" s="1"/>
  <c r="M58" i="105"/>
  <c r="K63" i="105" s="1"/>
  <c r="K63" i="106"/>
  <c r="K64" i="105"/>
  <c r="K65" i="105"/>
  <c r="K66" i="105" s="1"/>
  <c r="K64" i="106" l="1"/>
  <c r="M67" i="106"/>
  <c r="M69" i="106" s="1"/>
  <c r="M67" i="105"/>
  <c r="M69" i="105" s="1"/>
  <c r="J55" i="4" l="1"/>
  <c r="M55" i="4" s="1"/>
  <c r="M31" i="4"/>
  <c r="K26" i="4"/>
  <c r="M50" i="4"/>
  <c r="M56" i="4" l="1"/>
  <c r="M43" i="4"/>
  <c r="M33" i="4"/>
  <c r="M58" i="4" l="1"/>
  <c r="K63" i="4" s="1"/>
  <c r="K65" i="4" l="1"/>
  <c r="K66" i="4" s="1"/>
  <c r="K64" i="4"/>
  <c r="M67" i="4"/>
  <c r="M69" i="4" s="1"/>
</calcChain>
</file>

<file path=xl/sharedStrings.xml><?xml version="1.0" encoding="utf-8"?>
<sst xmlns="http://schemas.openxmlformats.org/spreadsheetml/2006/main" count="6376" uniqueCount="332">
  <si>
    <t>CERCA EN TELA VERDE H = 2.10 M</t>
  </si>
  <si>
    <t>ML</t>
  </si>
  <si>
    <t>M2</t>
  </si>
  <si>
    <t>M3</t>
  </si>
  <si>
    <t>UN</t>
  </si>
  <si>
    <t>KG</t>
  </si>
  <si>
    <t>ANALISIS DE PRECIOS NO PREVISTOS</t>
  </si>
  <si>
    <t xml:space="preserve">ENTIDAD EJECUTORA: </t>
  </si>
  <si>
    <t>FECHA</t>
  </si>
  <si>
    <t>CONTRATO No. :</t>
  </si>
  <si>
    <t>DE</t>
  </si>
  <si>
    <t xml:space="preserve">OBJETO DEL CONTRATO: </t>
  </si>
  <si>
    <t>CONTRATISTA:</t>
  </si>
  <si>
    <t>INTERVENTOR:</t>
  </si>
  <si>
    <t>DATOS ESPECÍFICOS</t>
  </si>
  <si>
    <t>ITEM</t>
  </si>
  <si>
    <t>DESCRIPCIÓN</t>
  </si>
  <si>
    <t>GRUPO DE AJUSTE</t>
  </si>
  <si>
    <t>UNIDAD</t>
  </si>
  <si>
    <t>CANTIDAD</t>
  </si>
  <si>
    <t>I. EQUIPO</t>
  </si>
  <si>
    <t>TIPO</t>
  </si>
  <si>
    <t>TARIFA/HORA</t>
  </si>
  <si>
    <t>RENDIMIENTO</t>
  </si>
  <si>
    <t>Vr. UNITARIO</t>
  </si>
  <si>
    <t>GENERAL</t>
  </si>
  <si>
    <t>SUBTOTAL $</t>
  </si>
  <si>
    <t>II. MATERIALES</t>
  </si>
  <si>
    <t>PRECIO UNIT.</t>
  </si>
  <si>
    <t>III. TRANSPORTES</t>
  </si>
  <si>
    <t>MATERIAL</t>
  </si>
  <si>
    <t>VOL. o PESO</t>
  </si>
  <si>
    <t>DISTANCIA</t>
  </si>
  <si>
    <r>
      <t>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 xml:space="preserve"> o Ton/Km</t>
    </r>
  </si>
  <si>
    <t>TARIFA</t>
  </si>
  <si>
    <t>IV. MANO DE OBRA</t>
  </si>
  <si>
    <t>TRABAJADOR</t>
  </si>
  <si>
    <t>JORNAL</t>
  </si>
  <si>
    <t>PRESTACIONES</t>
  </si>
  <si>
    <t>JORNAL TOTAL</t>
  </si>
  <si>
    <t>TOTAL COSTO DIRECTO $</t>
  </si>
  <si>
    <t>V. COSTOS INDIRECTOS</t>
  </si>
  <si>
    <t>Descripción</t>
  </si>
  <si>
    <t>Porcentaje</t>
  </si>
  <si>
    <t>Valor Total</t>
  </si>
  <si>
    <t>ADMINISTRACION</t>
  </si>
  <si>
    <t xml:space="preserve">IMPREVISTOS </t>
  </si>
  <si>
    <t>UTILIDAD</t>
  </si>
  <si>
    <t>Precio Unitario Total Aproximado al peso $</t>
  </si>
  <si>
    <t>DIA</t>
  </si>
  <si>
    <t>LB</t>
  </si>
  <si>
    <t>UNIVERSIDAD DE CUNDINAMRCA</t>
  </si>
  <si>
    <t xml:space="preserve">SUPERVISOR TÉCNICO DEL 
CONTRATO: </t>
  </si>
  <si>
    <t>PUNTILLA CON CABEZA DE 2"</t>
  </si>
  <si>
    <t>UND</t>
  </si>
  <si>
    <t>AYUDANTE (1) AA</t>
  </si>
  <si>
    <t>IVA SOBRE LA UTILIDAD</t>
  </si>
  <si>
    <t>VARA CLAVO</t>
  </si>
  <si>
    <t>TIRAS DE ALISTADO 3X3X3</t>
  </si>
  <si>
    <t>TELA VERDE</t>
  </si>
  <si>
    <t xml:space="preserve">CONCRETO DE 2000PSI </t>
  </si>
  <si>
    <t>AYUDANTE (2) AA</t>
  </si>
  <si>
    <t>HR</t>
  </si>
  <si>
    <t xml:space="preserve">HERRAMIENTA MENOR </t>
  </si>
  <si>
    <t>GL</t>
  </si>
  <si>
    <t>MANO DE OBRA (AA)</t>
  </si>
  <si>
    <t>LT</t>
  </si>
  <si>
    <t>CEMENTO GRIS</t>
  </si>
  <si>
    <t>AGUA</t>
  </si>
  <si>
    <t>ARENA LAVADA DE PEÑA EN MUNICIPIO</t>
  </si>
  <si>
    <t>ALISTADO ENDURECIDO 1:3, E=0.04</t>
  </si>
  <si>
    <t>ROCKTOP ROJO</t>
  </si>
  <si>
    <t>SECCION DE ANDAMIOS</t>
  </si>
  <si>
    <t>VOLQUETA M3</t>
  </si>
  <si>
    <t>MANO DE OBRA AA</t>
  </si>
  <si>
    <t xml:space="preserve"> PRESUPUESTO ADECUACIÓN SALA DE DOCENTES SECCIONAL GIRARDOT</t>
  </si>
  <si>
    <t>DEMOLICIÓN CIELO RASO FALSO</t>
  </si>
  <si>
    <t>DESMONTE MARCOS Y PUERTAS</t>
  </si>
  <si>
    <t>DESMONTE DE VENTANAS</t>
  </si>
  <si>
    <t>DESMONTE PUNTOS RED ELÉCTRICA EXISTENTE</t>
  </si>
  <si>
    <t>DESMONTE APARATOS SANITARIOS</t>
  </si>
  <si>
    <t>DEMOLICIÓN BALDOSA DE PISO H=0.04 M</t>
  </si>
  <si>
    <t>DEMOLICIÓN DE GUARDAESCOBA</t>
  </si>
  <si>
    <t>DEMOLICIÓN ENCHAPE MURO</t>
  </si>
  <si>
    <t>DEMOLICIÓN PAÑETE MURO</t>
  </si>
  <si>
    <t>DESMONTE MUROS SECOS</t>
  </si>
  <si>
    <t>DEMOLICIÓN PLACA PISO 0.10M</t>
  </si>
  <si>
    <t>DEMOLICIÓN MUROS EN MAMPOSTERÍA 0.15 M</t>
  </si>
  <si>
    <t>PRESUPUESTO ADECUACIÓN SALA DE DOCENTES SECCIONAL GIRARDOT</t>
  </si>
  <si>
    <t>DESMONTE DE CANALETA EXISTENTE</t>
  </si>
  <si>
    <t>ALISTADO PISOS 1:3, E= 0.04</t>
  </si>
  <si>
    <t>PAÑETE IMPERMEABILIZADO MUROS 1:3, E=1.5 CM</t>
  </si>
  <si>
    <t>MORTERO 1:3 IMPERMEABILIZADO ELABORADO EN OBRA</t>
  </si>
  <si>
    <t>PAÑETE IMPERMEABILIZADO MUROS 1:3, E=1.5 CM (LINEAL)</t>
  </si>
  <si>
    <t>PAÑETE LISO MUROS 1:4, E=1.5 CM</t>
  </si>
  <si>
    <t>MORTERO 1:4 ELABORADO EN OBRA</t>
  </si>
  <si>
    <t>PAÑETE LISO MUROS 1:4, E=1.5 CM (LINEAL)</t>
  </si>
  <si>
    <t>FILOS O DILATACIONES S/MURO</t>
  </si>
  <si>
    <t>MURO EN BLOQUE No. 5 E=0.12 (LINEAL)</t>
  </si>
  <si>
    <t>BLOQUE No 5</t>
  </si>
  <si>
    <t>MURO EN BLOQUE No. 5 E=0.12</t>
  </si>
  <si>
    <t>DINTELES CONCRETO DE 2500 PSI 15x20</t>
  </si>
  <si>
    <t>ACERO DE REFUERZO 60000 PSI</t>
  </si>
  <si>
    <t>ALAMBRE NEGRO No. 18</t>
  </si>
  <si>
    <t>CONCRETO 2500 PSI</t>
  </si>
  <si>
    <t>TABLA BURRA ORDINARIO 0.10</t>
  </si>
  <si>
    <t>VIBRADOR ELECTRICO</t>
  </si>
  <si>
    <t xml:space="preserve">COLUMNETAS DE 0.12 X 0.25 MTS PARA CONFINAMIENTO DE MAMPOSTERÍA, EN CONCRETO  EN F'C=3.000 PSI. INCLUYE FORMALETA, CURADO Y TODOS LOS ELEMENTOS NECESARIOS PARA SU CORRECTA EJECUCIÓN. . </t>
  </si>
  <si>
    <t>CONCRETO DE 3.000 PSI</t>
  </si>
  <si>
    <t>PUNTILLA CON CABEZA DE 3"</t>
  </si>
  <si>
    <t>REPISA ORDINARIO DE 3 MTS</t>
  </si>
  <si>
    <t>TABLA CHAPA EN ORDINARIO DE 0.25 DE ANCHO</t>
  </si>
  <si>
    <t>ANTISOL BLANCO SIKA 20 KILOGRAMOS</t>
  </si>
  <si>
    <t>MURO DRYWALL DOBLE CARA 0.12 M</t>
  </si>
  <si>
    <t>CANAL B 9X2.44 CAL. 26</t>
  </si>
  <si>
    <t>CARGA FULMINANTE FUERTE + CLAVO 5/16" B. VEL. 1"</t>
  </si>
  <si>
    <t>CINTA DE PAPEL SUPERCINTA 250</t>
  </si>
  <si>
    <t>LÁMINA DRYWALL 1/2" SUPERPLACA 1.22X2.44</t>
  </si>
  <si>
    <t>LIJA DE AGUA 150 SUPER</t>
  </si>
  <si>
    <t>MASILLA SUPERMÁSTICO 5GLN</t>
  </si>
  <si>
    <t>PARAL B 9X2.44 CAL. 26</t>
  </si>
  <si>
    <t>TORNILLO 7 X 7/16</t>
  </si>
  <si>
    <t>TORNILLO GRABER 6X1"</t>
  </si>
  <si>
    <t>RL</t>
  </si>
  <si>
    <t>FIBRA DE VIDRIO 2½" TIPO FRESCASA (DENSIDAD: 10KG/M³)</t>
  </si>
  <si>
    <t>FIBRA DE VIDRIO 2½" TIPO FRESCASA</t>
  </si>
  <si>
    <t>CAOLIN</t>
  </si>
  <si>
    <t>BT</t>
  </si>
  <si>
    <t>YESO CORRIENTE VENCEDOR</t>
  </si>
  <si>
    <t>MANO DE OBRA (CC)</t>
  </si>
  <si>
    <t>ESTUCO Y VINILO 3 MANOS</t>
  </si>
  <si>
    <t>VINILO TIPO 1</t>
  </si>
  <si>
    <t>ESTUCO Y VINILO 3 MANOS (LINEAL)</t>
  </si>
  <si>
    <t xml:space="preserve">VINILO SOBRE ESTUCO 2 MANOS </t>
  </si>
  <si>
    <t>VINILO SOBRE ESTUCO 2 MANOS (LINEAL)</t>
  </si>
  <si>
    <t>PINTURA TIPO KORAZA O SIMILARES A 2 MANOS ( COLOR A ELEGIR)</t>
  </si>
  <si>
    <t>PINTURA TIPO KORAZA</t>
  </si>
  <si>
    <t>GALON</t>
  </si>
  <si>
    <t>MANO DE OBRA (DD)</t>
  </si>
  <si>
    <t>ESMALTE SOBRE LAMINA LLENA</t>
  </si>
  <si>
    <t>DISOLVENTE THINNER</t>
  </si>
  <si>
    <t>ESMALTE SINTÉTICO</t>
  </si>
  <si>
    <t>LAVADA DE FACHADA</t>
  </si>
  <si>
    <t>ANDAMIO TUBULAR CERTIFICADO</t>
  </si>
  <si>
    <t xml:space="preserve">SEMANA </t>
  </si>
  <si>
    <t xml:space="preserve">GENERAL </t>
  </si>
  <si>
    <t>ÁCIDO MURIATICO</t>
  </si>
  <si>
    <t>IMPERMEABILIZACIÓN FACHADA EN SIKA TRANSPARENTE O SIMILAR</t>
  </si>
  <si>
    <t>SIKA TRANSPARENTE 10</t>
  </si>
  <si>
    <t>FLANCHE EN LÁMINA GALVANIZADA CAL. 22; DS=30</t>
  </si>
  <si>
    <t>LÁMINA GALVANIZADA CAL.22 1.20 x 2.40</t>
  </si>
  <si>
    <t>SOLDADURA ELÉCTRICA LM. GALVANIZADA</t>
  </si>
  <si>
    <t>MANO DE OBRA DD</t>
  </si>
  <si>
    <t>PULIDORA</t>
  </si>
  <si>
    <t>CANAL EN LÁMINA GALVANIZADA CAL 22, DS=90</t>
  </si>
  <si>
    <t>LAMINA GALVANIZADA CAL.22 1.20 x 2.40</t>
  </si>
  <si>
    <t>SUMINISTRO E INSTALACION DE TEJA COLONIAL</t>
  </si>
  <si>
    <t>GANCHO GALVANIZADO</t>
  </si>
  <si>
    <t>EQUIPO DE SOLDADURA</t>
  </si>
  <si>
    <t>PULIDORA MANUAL</t>
  </si>
  <si>
    <t>COMPRESOR PINTURA</t>
  </si>
  <si>
    <t>PISTOLA PINTURA</t>
  </si>
  <si>
    <t>TRONZADORA</t>
  </si>
  <si>
    <t>ACERO A-36</t>
  </si>
  <si>
    <t>SOLDADURA ELÉCTRICA 0.004 KG DE 3/23"</t>
  </si>
  <si>
    <t>LÁMINA HR</t>
  </si>
  <si>
    <t>GLN</t>
  </si>
  <si>
    <t>ANTICORROSIVO</t>
  </si>
  <si>
    <t>CELOSÍA ANGULAR  ASTM-36, INCLUYE: CORREAS, CONTRAVIENTOS, TENSORES, COLUMNAS, VIGAS DE AMARRE, ANCLAJES, TORNILLERÍA, PINTURA Y PLATINERÍA. CONTEMPLA TAMBIÉN:FABRICACIÓN, SUMINISTRO Y MONTAJE</t>
  </si>
  <si>
    <t>BAJANTE AGUAS LLUVIAS PVC 3"</t>
  </si>
  <si>
    <t>CODO 90 D 3" ALL</t>
  </si>
  <si>
    <t>TUBO PVC D 3" ALL</t>
  </si>
  <si>
    <t>SOLDADURA PVC LÍQUIDA 1/4</t>
  </si>
  <si>
    <t>LIMPIADOR PVC 1/4</t>
  </si>
  <si>
    <t>MANO DE OBRA BB</t>
  </si>
  <si>
    <t>MANO DE OBRA (BB)</t>
  </si>
  <si>
    <t>PUNTO HIDRÁULICO PVC-P/PARAL 1/2"</t>
  </si>
  <si>
    <t>TUBO PVC-P 1/2" RDE 9</t>
  </si>
  <si>
    <t>CODO 90 PVC-P 1/2"</t>
  </si>
  <si>
    <t>TEE PVC-P 1/2"</t>
  </si>
  <si>
    <t>TAPÓN SOLDADO PVC-P 1/2"</t>
  </si>
  <si>
    <t>TAPÓN ROSCAR PVC-P 1/2"</t>
  </si>
  <si>
    <t>ADAPTADOR MACHO PVC-P 1/2"</t>
  </si>
  <si>
    <t>SALIDA SANITARIA PVC-S/PARAL 2"</t>
  </si>
  <si>
    <t>TUBO PVC SANITARIO 2"</t>
  </si>
  <si>
    <t>CODO 90 1/4 CXC SANITARIO 2"</t>
  </si>
  <si>
    <t>TAPÓN PRUEBAS PVC SANITARIO 2"</t>
  </si>
  <si>
    <t>RED SUMINISTRO PVC 2"</t>
  </si>
  <si>
    <t>CODO 90 PVC-P 2"</t>
  </si>
  <si>
    <t>TUBO PVC-P 2" RDE 21</t>
  </si>
  <si>
    <t>REGISTRO RED WHITE TOYO 1/2"</t>
  </si>
  <si>
    <t>UNIVERSAL PVC 1/2"</t>
  </si>
  <si>
    <t>REGISTRO 1/2"</t>
  </si>
  <si>
    <t>DESMONTE DE CUBIERTAS (ASBESTO CEMENTO)</t>
  </si>
  <si>
    <t>TEMPORIZADOR DIGITAL PROGRAMABLE 110V PARA BALAS LED</t>
  </si>
  <si>
    <t xml:space="preserve">TEMPORIZADOR DIGITAL </t>
  </si>
  <si>
    <t>LÁMPARA A PRUEBA DE HUMEDAD TIPO TORTUGA</t>
  </si>
  <si>
    <t>LÁMPARA TIPO TORTUGA 60V</t>
  </si>
  <si>
    <t>PERNO 1/4 X 2</t>
  </si>
  <si>
    <t>SUMINISTRO E INSTALACION LÁMPARA HERMÉTICA LED 40W 110/220V SYLVANIA O SIMILAR (INCLUYE ESTRUCTURA DE FIJACION CON GUAYA Y SOPORTE, CABLE DE CONEXIÓN Y ATERRIZAJE Y TODO LO NECESARIO PARA SU INSTALACION Y FUNCIONAMIENTO)</t>
  </si>
  <si>
    <t>LÁMPARA HERMÉTICA LED 40W 110/220V SYLVANIA O SIMILAR</t>
  </si>
  <si>
    <t>CABLE DE CU ENCAUCHETADO 3X10 AWG</t>
  </si>
  <si>
    <t>JUEGO CABLE DE ACERO 1/16 5 M + 2 PERROS PARA SUJECION</t>
  </si>
  <si>
    <t>LUMINARIA BALA LED 30 W JUPITER DE SYLVANIA O SIMILAR</t>
  </si>
  <si>
    <t>MANO DE OBRA (EE)</t>
  </si>
  <si>
    <t>TUBERÍA CONDUIT EMT GALVANIZADA 3/4"</t>
  </si>
  <si>
    <t>TUBO CONDUIT EMT GALVANIZADA 3/4"</t>
  </si>
  <si>
    <t>CONECTOR EMT GALVANIZADO 3/4"</t>
  </si>
  <si>
    <t>CURVA EMT GALVANIZADO 3/4"</t>
  </si>
  <si>
    <t>UNIÓN EMT GALVANIZADO 3/4"</t>
  </si>
  <si>
    <t>ABRAZADERA 3/4"</t>
  </si>
  <si>
    <t>TUBERÍA CONDUIT EMT GALVANIZADA 1".</t>
  </si>
  <si>
    <t>TUBO CONDUIT EMT GALVANIZADA 1"</t>
  </si>
  <si>
    <t>CONECTOR EMT GALVANIZADO 1"</t>
  </si>
  <si>
    <t>CURVA EMT GALVANIZADO 1"</t>
  </si>
  <si>
    <t>UNIÓN EMT GALVANIZADO 1"</t>
  </si>
  <si>
    <t>ABRAZADERA 1"</t>
  </si>
  <si>
    <t>ADAPTADOR PVC 1/2" CONDUIT</t>
  </si>
  <si>
    <t>TUBO PVC 1/2" CONDUIT</t>
  </si>
  <si>
    <t xml:space="preserve">ADAPTADOR PVC 1/2" CONDUIT </t>
  </si>
  <si>
    <t>CABLE CU THW # 12 AWG</t>
  </si>
  <si>
    <t xml:space="preserve">CABLE CU THW # 12 AWG </t>
  </si>
  <si>
    <t>CAJA OCTAGONAL</t>
  </si>
  <si>
    <t xml:space="preserve">CAJA GALVANIZADA 5800 </t>
  </si>
  <si>
    <t>TUBO PVC 1/2"</t>
  </si>
  <si>
    <t xml:space="preserve">SOLDADURA PVC LIQUIDA 1/4 </t>
  </si>
  <si>
    <t xml:space="preserve">LIMPIADOR PVC 1/4 </t>
  </si>
  <si>
    <t>SALIDA TOMA DOBLE PVC COMPLETA</t>
  </si>
  <si>
    <t>ALAMBRE CU THW # 12 AWG</t>
  </si>
  <si>
    <t>ALAMBRE CU THW # 14 AWG</t>
  </si>
  <si>
    <t>CAJA GALVANIZADA 5800</t>
  </si>
  <si>
    <t>TOMA DOBLE</t>
  </si>
  <si>
    <t>SALIDA TOMA DOBLE PVC COMPLETA (REGULADA)</t>
  </si>
  <si>
    <t>TUBERIA PVC 1/2"</t>
  </si>
  <si>
    <t xml:space="preserve">CONDUCTOR EN CU #12 FASE AWG  LSZH . </t>
  </si>
  <si>
    <t xml:space="preserve">CONDUCTOR EN CU #12 NEUTRO AWG  LSZH . </t>
  </si>
  <si>
    <t>TERMINAL PVC DE 1/2"</t>
  </si>
  <si>
    <t>CAJA OCTOGONAL</t>
  </si>
  <si>
    <t>LIMPIADOR REMOVEDOR PVC X 1/8 GALÓN</t>
  </si>
  <si>
    <t>SOLDADURA PVC CONDUIT X 1/8 GALON</t>
  </si>
  <si>
    <t>ALAMBRE NEGRO</t>
  </si>
  <si>
    <t>TOMA CORRIENTE DOBLE REGULADA Y TAPA</t>
  </si>
  <si>
    <t>CONDUCTOR EN CU #12 TIERRA AWG  LSZH .</t>
  </si>
  <si>
    <t>SALIDA LÁMPARA TOMA EMT COMPLETA</t>
  </si>
  <si>
    <t>ADAPTADOR EMT 1/2" CONDUIT</t>
  </si>
  <si>
    <t xml:space="preserve">
INTERRUPTOR</t>
  </si>
  <si>
    <t>ROCETA</t>
  </si>
  <si>
    <t>TUBO EMT 1/2" CONDUIT</t>
  </si>
  <si>
    <t>SENSOR DE MOVIMIENTO 360° - 120V</t>
  </si>
  <si>
    <t>CAJA 4"X4" METÁLICA GALVANIZADA</t>
  </si>
  <si>
    <t>TUBERIA PVC 1"</t>
  </si>
  <si>
    <t>TERMINAL PVC DE 1"</t>
  </si>
  <si>
    <t>CEMENTO BLANCO</t>
  </si>
  <si>
    <t>ACOMETIDA A SALIDAS BIFÁSICA EN CABLE 2X10F + 1X10N + 1X10F AWG CABLE LSHZ. INCLUYE ACCESORIOS PARA INSTALACIÓN</t>
  </si>
  <si>
    <t>CIELO RASO PLANO DRYWALL DILATACIÓN EN Z (INCLUYE PINTURA)</t>
  </si>
  <si>
    <t>TALADRO</t>
  </si>
  <si>
    <t>LÁMINA DRYWALL 1/2" SUPERPLACA</t>
  </si>
  <si>
    <t>ÁNGULO CAL.26 LÁMINA GALV. 2.44 M</t>
  </si>
  <si>
    <t>CHAZO PLÁSTICO 1/4"</t>
  </si>
  <si>
    <t>PERNO 1/2" ALT. VEL. 1 3/4"</t>
  </si>
  <si>
    <t>PERFIL OMEGA METÁLICO 63 MM X 3,05 M</t>
  </si>
  <si>
    <t>DILATACIÓN EN Z</t>
  </si>
  <si>
    <t>CIELO RASO PLANO DRYWALL DILATACIÓN EN Z LINEAL (INCLUYE PINTURA)</t>
  </si>
  <si>
    <t>PISO EN CERAMICA ANTIDESLIZANTE 60X60 CM. TRAFICO PESADO CALIDAD PRIMERA. COLOR A ELEGIR</t>
  </si>
  <si>
    <t xml:space="preserve">PEGANTE PARA CERAMICA </t>
  </si>
  <si>
    <t>CERAMICA ANTIDESLIZANTE 60X60 CM</t>
  </si>
  <si>
    <t>BALDOSA CERÁMICA PARED 60X30, CALIDAD PRIMERA</t>
  </si>
  <si>
    <t>SUMINISTRO E INSTALACION MESON EN GRANITO INCLUYE SALPICADERO</t>
  </si>
  <si>
    <t xml:space="preserve">TALADRO PERCUTOR </t>
  </si>
  <si>
    <t xml:space="preserve">DIA </t>
  </si>
  <si>
    <t>MESON EN GRANITO INCLUYE SALPICADERO</t>
  </si>
  <si>
    <t>MORTERO 1:4 ARENA LAVADA DE PEÑA</t>
  </si>
  <si>
    <t>ARENA DE PEÑA EN MUNICIPIO</t>
  </si>
  <si>
    <t>REMATES BOCEL WING ALUMINIO</t>
  </si>
  <si>
    <t>WING ALUMINIO</t>
  </si>
  <si>
    <t xml:space="preserve">ML </t>
  </si>
  <si>
    <t>DILATACIÓN EN BRONCE</t>
  </si>
  <si>
    <t>CERAMICA ANTIDESLIZANTE 60X30 CM</t>
  </si>
  <si>
    <t xml:space="preserve">DILATACIÓN EN BRONCE PARA PISO </t>
  </si>
  <si>
    <t>HERRAMIENTA MENOR</t>
  </si>
  <si>
    <t>REPLANTEO MANUAL</t>
  </si>
  <si>
    <t>DESMONTE DE LUMINARIAS</t>
  </si>
  <si>
    <t>PINTURA TIPO KORAZA O SIMILARES A 2 MANOS ( COLOR A ELEGIR, LINEAL)</t>
  </si>
  <si>
    <t>SUMINISTRO E INSTALACION TEJA DE FIBROCEMENTO. INCLUYE ACABADO EN PINTURA TERRACOTA APLICADA SOBRE LOS VALLES DE LA TEJA</t>
  </si>
  <si>
    <t>TUBERÍA PVC CONDUIT 3/4"</t>
  </si>
  <si>
    <t>TOMA DOBLE GFCI</t>
  </si>
  <si>
    <t xml:space="preserve">SALIDA TOMA DOBLE GFCI </t>
  </si>
  <si>
    <t>Teja Perfil 7 Gris #6 183x92cm Área Util:1.48m</t>
  </si>
  <si>
    <t>Pintura para Exterior Blanco 5 Galones</t>
  </si>
  <si>
    <t>TEJA DE BARRO</t>
  </si>
  <si>
    <t>ARENA DE PEÑA</t>
  </si>
  <si>
    <t>SUMINISTRO E INSTALACION PUERTA EN VIDRIO TEMPLADO DE 10MM DE ESPESOR, ACCESORIOS EN ACERO INOXIDABLE; CHAPETA DE GIRO INFERIOR CON PIVOTE CIRCULAR O TUBO A PISO, BISAGRA HIDRÁULICA DE PISO, MANIJA HELADERA TIPO ROMA 400X600. INCLUYE HERRAJES, CHAPA Y DEMÁS ACCESORIOS, REFUERZOS SUPERIORES O LATERALES PARA ANCLAJE.</t>
  </si>
  <si>
    <t xml:space="preserve">DIVISIÓN EN VIDRIO TEMPLADO DE SEGURIDAD DE 10 MM DE ESPESOR PISO TECHO CON PERFIL EN F Y L, SEGÚN MODULACIÓN. INCLUYE HERRAJES, CHAPAS, PERFORACIONES DE VENTILACION DE 2" Y DEMÁS ACCESORIOS. </t>
  </si>
  <si>
    <t>SUMINISTRO E INSTALACIÓN DE CORTINA ENROLLABLE BLACKOUT. INCLUYE TODOS LOS ELEMENTOS NECESARIOS PARA SU INSTALACION</t>
  </si>
  <si>
    <t>SUMINISTRO E INSTALACIÓN DE PERSIANA VERTICAL. INCLUYE TODOS LOS ELEMENTOS NECESARIOS PARA SU INSTALACION</t>
  </si>
  <si>
    <t>SUMINISTRO EN INSTALACION VINILO ADHESIVO (COLOR Y DISEÑO A ELEGIR)</t>
  </si>
  <si>
    <t>SUMINISTRO E INSTALACIÓN DE PELICULA UV</t>
  </si>
  <si>
    <t>SUMINISTRO E INSTALACIÓN DE PELICULA SANDBLASTING</t>
  </si>
  <si>
    <t>MINI SPLIT INVERTER, 36.000 BTU, MARCA RECONOCIDA, 220 V MONOFÁSICO. INCLUYE: KIT DE INSTALACIÓN 3 ML</t>
  </si>
  <si>
    <t>ASEO GENERAL</t>
  </si>
  <si>
    <t>RETIRO A ESCOMBRERA CERTIFICADA A 30 KM</t>
  </si>
  <si>
    <t>MURO DRYWALL UNA CARA 0.12 M</t>
  </si>
  <si>
    <t>MURO DRYWALL UNA CARA 0.12 M (LINEAL)</t>
  </si>
  <si>
    <t>PUERTAS METALICAS EN LAMINA COLD ROLLED C.18 CON PERSIANA INFERIOR Y MONTANTE EN VIDRIO, INCLUYE MARCO EN LAMINA COLD ROLLED C.18 Y ACABADO EN PINTURA ELECTROSTATICA MATE COLOR A ELEGIR.  INCLUYE CERRADURA TIPO PALANCA ENTRADA PRINCIPAL</t>
  </si>
  <si>
    <t>LAMINA COLD ROLLED C.18</t>
  </si>
  <si>
    <t>SOLDADURA ELECTRICO 1/8 6013</t>
  </si>
  <si>
    <t>PINTURA MAGNERICA GRIS</t>
  </si>
  <si>
    <t>CERRADURA TIPO PALANCA</t>
  </si>
  <si>
    <t>SUMINISTRO E INSTALACION PUERTA EN VIDRIO TEMPLADO DE 10MM DE ESPESOR, ACCESORIOS EN ACERO INOXIDABLE; CHAPETA DE GIRO INFERIOR CON PIVOTE CIRCULAR O TUBO A PISO, MANIJA HELADERA TIPO ROMA 400X600. INCLUYE HERRAJES, CHAPA Y DEMÁS ACCESORIOS, REFUERZOS SUPERIORES O LATERALES PARA ANCLAJE.</t>
  </si>
  <si>
    <t>BISAGRA HIDRÁULICA DE PISO</t>
  </si>
  <si>
    <t>VENTANA EN ALUMINIO ANODIZADO FIJA Y CORREDIZA CON VIDRIO TEMPLADO INCOLORO DE 6MM. INCLUYE ALFAJIA, BRAZOS, BISAGRAS, MANIJA, PISAVIDRIO Y ACCESORIOS DE INSTALACION.</t>
  </si>
  <si>
    <t>CERRADURA PICO DE LORO</t>
  </si>
  <si>
    <t>PUERTA VENTANA CORREDIZA EN ALUMINIO ANODIZADO NEGRO, CON DOS CUERPOS LATERALES MOVILES Y UN CUERPO FIJO. DISEÑO A CONVENIR. INCLUYE HERRAJE, CHAPA, REFUERZOS LATERALES-SUPERIORES, PERFORACIONES DE VENTILACION DE 2" Y TODOS LOS ELEMENTOS NECESARIOS PARA SU INSTALACION.</t>
  </si>
  <si>
    <t>PUERTA VENTANA CORREDIZA EN ALUMINIO ANODIZADO NEGRO, VIDRIO TEMPLADO INCOLORO 6MM CON DOS CUERPOS LATERALES MOVILES Y UN CUERPO FIJO. DISEÑO A CONVENIR. INCLUYE HERRAJE, CERRADURA, REFUERZOS LATERALES-SUPERIORES, PERFORACIONES DE VENTILACION DE 2" Y TODOS LOS ELEMENTOS NECESARIOS PARA SU INSTALACION.</t>
  </si>
  <si>
    <t>VIDRIO TEMPLADO INCOLORO DE 10MM.</t>
  </si>
  <si>
    <t>VIDRIO TEMPLADO INCOLORO DE 6MM.</t>
  </si>
  <si>
    <t>PERFILERIA ALUMINIO</t>
  </si>
  <si>
    <t>SUMINISTRO E INSTALACIÓN DE PELICULA UV INCOLORA</t>
  </si>
  <si>
    <t>PISO LAMINADO SPC, COLOR A ELEGIR, INCLUYE TODOS LOS ELEMENTOS REQUERIDOS PARA SU INSTALACIÓN, ESPESOR 5MM, TRÁFICO PESADO, SISTEMA TIPO CLICK, PIRLANES, CALIDAD PRIMERA.</t>
  </si>
  <si>
    <t>PIRLAN DE TRANSICION</t>
  </si>
  <si>
    <t>AIRE ACONDICIONADO 36.000 BTU, MARCA RECONOCIDA, 220 V MONOFÁSICO. INCLUYE: KIT DE INSTALACIÓN 3 ML</t>
  </si>
  <si>
    <t>AIRE ACONDICIONADO 18.000 BTU, MARCA RECONOCIDA, 220 V MONOFÁSICO. INCLUYE: KIT DE INSTALACIÓN 3 ML</t>
  </si>
  <si>
    <t>LAMPARA PANEL LED 30X120 40W LUZ CALIDA</t>
  </si>
  <si>
    <t>BANDEJA TIPO CABLOFIL CF 100/54 EN DUCTO ELÉCTRICO</t>
  </si>
  <si>
    <t xml:space="preserve">BARANDA DE 0,8M  EN ACERO INOXIDABLE DE 2". PARALES DISTANCIADOS A 1,40M.  INCUYE TODOS LOS ELEMENTOS NECASARIOS PARA SU INSTALACION </t>
  </si>
  <si>
    <t>BARANDA DE 0,8M  EN ACERO INOXIDABLE DE 2"</t>
  </si>
  <si>
    <t>ACCESORIO BARANDA ACCERO INOXIDABLE</t>
  </si>
  <si>
    <t>TEJA TERMOACUSTICA 2MM</t>
  </si>
  <si>
    <t xml:space="preserve">SUMINISTRO E INSTALACION TEJA TERMOACUSTICA </t>
  </si>
  <si>
    <t xml:space="preserve">PUERTA VIDRIO TEMPLADO ENTRE 6 Y 8MM DE SEGURIDAD, ANCHO DE 90 A 110 CM, CON DOS CUERPOS FIJOS LATERALES, MARCO EN ALUMINIO ANODIZADO NEGRO,  DISEÑO A ELEGIR. INCLUYE, BISAGRA HIDRAULICA, HERRAJES, CHAPA,  REFUERZOS SUPERIORES Y LATERALES PARA ANCLAJE. </t>
  </si>
  <si>
    <t xml:space="preserve">PUERTA, ANCHO DE 90 A 110 CM, CON DOS CUERPOS FIJOS LATERALES, MARCO EN ALUMINIO ANODIZADO NEGRO,  DISEÑO A ELEGIR. INCLUYE, HERRAJES, REFUERZOS SUPERIORES Y LATERALES PARA ANCLAJE. </t>
  </si>
  <si>
    <t>CHAPA TIPO PALANCA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</si>
</sst>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_-&quot;$&quot;* #,##0_-;\-&quot;$&quot;* #,##0_-;_-&quot;$&quot;* &quot;-&quot;_-;_-@_-"/>
    <numFmt numFmtId="165" formatCode="_-&quot;$&quot;* #,##0.00_-;\-&quot;$&quot;* #,##0.00_-;_-&quot;$&quot;* &quot;-&quot;??_-;_-@_-"/>
    <numFmt numFmtId="166" formatCode="0.0"/>
    <numFmt numFmtId="167" formatCode="_(&quot;$&quot;\ * #,##0_);_(&quot;$&quot;\ * \(#,##0\);_(&quot;$&quot;\ * &quot;-&quot;_);_(@_)"/>
    <numFmt numFmtId="168" formatCode="_-&quot;$&quot;* #,##0_-;\-&quot;$&quot;* #,##0_-;_-&quot;$&quot;* &quot;-&quot;??_-;_-@_-"/>
    <numFmt numFmtId="169" formatCode="_(* #,##0.00_);_(* \(#,##0.00\);_(* &quot;-&quot;??_);_(@_)"/>
    <numFmt numFmtId="170" formatCode="_(* #,##0_);_(* \(#,##0\);_(* &quot;-&quot;??_);_(@_)"/>
    <numFmt numFmtId="171" formatCode="_-&quot;$&quot;* #,##0.00_-;\-&quot;$&quot;* #,##0.00_-;_-&quot;$&quot;* &quot;-&quot;_-;_-@_-"/>
    <numFmt numFmtId="172" formatCode="0.000"/>
    <numFmt numFmtId="173" formatCode="_-* #,##0.000\ [$€]_-;\-* #,##0.000\ [$€]_-;_-* &quot;-&quot;??\ [$€]_-;_-@_-"/>
    <numFmt numFmtId="174" formatCode="_-&quot;$&quot;\ * #,##0.00_-;\-&quot;$&quot;\ * #,##0.00_-;_-&quot;$&quot;\ * &quot;-&quot;_-;_-@_-"/>
    <numFmt numFmtId="175" formatCode="#,##0.00_ ;\-#,##0.00\ "/>
    <numFmt numFmtId="176" formatCode="0.0000"/>
    <numFmt numFmtId="177" formatCode="#,##0.0000"/>
    <numFmt numFmtId="178" formatCode="#,##0.0_ ;\-#,##0.0\ "/>
    <numFmt numFmtId="179" formatCode="#,##0.0"/>
    <numFmt numFmtId="180" formatCode="_-&quot;$&quot;* #,##0.0000_-;\-&quot;$&quot;* #,##0.0000_-;_-&quot;$&quot;* &quot;-&quot;_-;_-@_-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Geneva"/>
    </font>
    <font>
      <b/>
      <vertAlign val="superscript"/>
      <sz val="10"/>
      <name val="Arial"/>
      <family val="2"/>
    </font>
    <font>
      <sz val="10"/>
      <name val="Geneva"/>
      <family val="2"/>
    </font>
    <font>
      <sz val="10"/>
      <name val="Futura Md BT"/>
      <family val="2"/>
    </font>
    <font>
      <b/>
      <sz val="24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3">
    <xf numFmtId="0" fontId="0" fillId="0" borderId="0"/>
    <xf numFmtId="0" fontId="2" fillId="0" borderId="0"/>
    <xf numFmtId="0" fontId="4" fillId="0" borderId="0"/>
    <xf numFmtId="16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3" fontId="1" fillId="0" borderId="0"/>
    <xf numFmtId="42" fontId="1" fillId="0" borderId="0" applyFont="0" applyFill="0" applyBorder="0" applyAlignment="0" applyProtection="0"/>
    <xf numFmtId="173" fontId="1" fillId="0" borderId="0"/>
    <xf numFmtId="165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6" fillId="0" borderId="0"/>
  </cellStyleXfs>
  <cellXfs count="474">
    <xf numFmtId="0" fontId="0" fillId="0" borderId="0" xfId="0"/>
    <xf numFmtId="44" fontId="2" fillId="0" borderId="6" xfId="4" applyFont="1" applyFill="1" applyBorder="1" applyAlignment="1">
      <alignment vertical="center" wrapText="1"/>
    </xf>
    <xf numFmtId="9" fontId="2" fillId="0" borderId="6" xfId="4" applyNumberFormat="1" applyFont="1" applyFill="1" applyBorder="1" applyAlignment="1">
      <alignment vertical="center" wrapText="1"/>
    </xf>
    <xf numFmtId="44" fontId="2" fillId="0" borderId="15" xfId="4" applyFont="1" applyFill="1" applyBorder="1" applyAlignment="1">
      <alignment vertical="center" wrapText="1"/>
    </xf>
    <xf numFmtId="9" fontId="2" fillId="0" borderId="15" xfId="4" applyNumberFormat="1" applyFont="1" applyFill="1" applyBorder="1" applyAlignment="1">
      <alignment vertical="center" wrapText="1"/>
    </xf>
    <xf numFmtId="9" fontId="2" fillId="0" borderId="6" xfId="6" applyNumberFormat="1" applyFont="1" applyBorder="1"/>
    <xf numFmtId="169" fontId="2" fillId="0" borderId="14" xfId="5" applyFont="1" applyBorder="1"/>
    <xf numFmtId="0" fontId="2" fillId="0" borderId="17" xfId="0" applyFont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0" xfId="0" applyFont="1" applyBorder="1" applyAlignment="1">
      <alignment horizontal="right"/>
    </xf>
    <xf numFmtId="0" fontId="2" fillId="0" borderId="0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7" xfId="0" applyFont="1" applyBorder="1"/>
    <xf numFmtId="0" fontId="2" fillId="0" borderId="20" xfId="0" applyFont="1" applyBorder="1"/>
    <xf numFmtId="0" fontId="2" fillId="0" borderId="21" xfId="0" applyFont="1" applyBorder="1"/>
    <xf numFmtId="0" fontId="2" fillId="0" borderId="22" xfId="0" applyFont="1" applyBorder="1"/>
    <xf numFmtId="0" fontId="2" fillId="0" borderId="23" xfId="0" applyFont="1" applyBorder="1"/>
    <xf numFmtId="0" fontId="2" fillId="0" borderId="0" xfId="0" applyFont="1" applyBorder="1"/>
    <xf numFmtId="0" fontId="2" fillId="0" borderId="24" xfId="0" applyFont="1" applyBorder="1"/>
    <xf numFmtId="0" fontId="3" fillId="0" borderId="17" xfId="0" applyFont="1" applyBorder="1" applyAlignment="1" applyProtection="1">
      <alignment horizontal="left"/>
      <protection locked="0"/>
    </xf>
    <xf numFmtId="0" fontId="3" fillId="0" borderId="0" xfId="0" applyFont="1" applyBorder="1" applyAlignment="1" applyProtection="1">
      <alignment horizontal="left"/>
      <protection locked="0"/>
    </xf>
    <xf numFmtId="0" fontId="2" fillId="0" borderId="0" xfId="0" applyFont="1" applyBorder="1" applyProtection="1">
      <protection locked="0"/>
    </xf>
    <xf numFmtId="0" fontId="2" fillId="0" borderId="18" xfId="0" applyFont="1" applyBorder="1"/>
    <xf numFmtId="0" fontId="3" fillId="0" borderId="17" xfId="0" applyFont="1" applyBorder="1" applyProtection="1">
      <protection locked="0"/>
    </xf>
    <xf numFmtId="0" fontId="3" fillId="0" borderId="0" xfId="0" applyFont="1" applyBorder="1"/>
    <xf numFmtId="0" fontId="2" fillId="0" borderId="0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0" xfId="0" applyFont="1" applyBorder="1" applyProtection="1">
      <protection locked="0"/>
    </xf>
    <xf numFmtId="0" fontId="2" fillId="0" borderId="17" xfId="0" applyFont="1" applyBorder="1"/>
    <xf numFmtId="0" fontId="3" fillId="2" borderId="25" xfId="0" applyFont="1" applyFill="1" applyBorder="1" applyAlignment="1">
      <alignment horizontal="center"/>
    </xf>
    <xf numFmtId="0" fontId="3" fillId="2" borderId="26" xfId="0" applyFont="1" applyFill="1" applyBorder="1" applyAlignment="1">
      <alignment horizontal="center" wrapText="1"/>
    </xf>
    <xf numFmtId="0" fontId="2" fillId="0" borderId="29" xfId="0" applyFont="1" applyBorder="1"/>
    <xf numFmtId="0" fontId="2" fillId="0" borderId="30" xfId="0" applyFont="1" applyBorder="1" applyAlignment="1">
      <alignment horizontal="center"/>
    </xf>
    <xf numFmtId="2" fontId="2" fillId="0" borderId="29" xfId="0" applyNumberFormat="1" applyFont="1" applyBorder="1" applyAlignment="1"/>
    <xf numFmtId="0" fontId="3" fillId="2" borderId="33" xfId="0" applyFont="1" applyFill="1" applyBorder="1"/>
    <xf numFmtId="0" fontId="2" fillId="2" borderId="34" xfId="0" applyFont="1" applyFill="1" applyBorder="1"/>
    <xf numFmtId="0" fontId="2" fillId="2" borderId="35" xfId="0" applyFont="1" applyFill="1" applyBorder="1"/>
    <xf numFmtId="0" fontId="3" fillId="0" borderId="17" xfId="0" applyFont="1" applyFill="1" applyBorder="1"/>
    <xf numFmtId="0" fontId="2" fillId="0" borderId="0" xfId="0" applyFont="1" applyFill="1" applyBorder="1"/>
    <xf numFmtId="0" fontId="2" fillId="0" borderId="20" xfId="0" applyFont="1" applyFill="1" applyBorder="1"/>
    <xf numFmtId="0" fontId="2" fillId="0" borderId="18" xfId="0" applyFont="1" applyFill="1" applyBorder="1"/>
    <xf numFmtId="0" fontId="3" fillId="2" borderId="10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2" fontId="2" fillId="0" borderId="6" xfId="0" applyNumberFormat="1" applyFont="1" applyBorder="1"/>
    <xf numFmtId="2" fontId="2" fillId="0" borderId="14" xfId="0" applyNumberFormat="1" applyFont="1" applyBorder="1"/>
    <xf numFmtId="0" fontId="2" fillId="0" borderId="46" xfId="0" applyFont="1" applyBorder="1"/>
    <xf numFmtId="0" fontId="2" fillId="0" borderId="53" xfId="0" applyFont="1" applyBorder="1"/>
    <xf numFmtId="2" fontId="2" fillId="2" borderId="1" xfId="0" applyNumberFormat="1" applyFont="1" applyFill="1" applyBorder="1"/>
    <xf numFmtId="0" fontId="3" fillId="0" borderId="17" xfId="0" applyFont="1" applyBorder="1"/>
    <xf numFmtId="0" fontId="3" fillId="2" borderId="40" xfId="0" applyFont="1" applyFill="1" applyBorder="1"/>
    <xf numFmtId="0" fontId="2" fillId="2" borderId="41" xfId="0" applyFont="1" applyFill="1" applyBorder="1"/>
    <xf numFmtId="0" fontId="2" fillId="2" borderId="47" xfId="0" applyFont="1" applyFill="1" applyBorder="1"/>
    <xf numFmtId="0" fontId="3" fillId="2" borderId="37" xfId="0" applyFont="1" applyFill="1" applyBorder="1" applyAlignment="1">
      <alignment horizontal="center"/>
    </xf>
    <xf numFmtId="0" fontId="2" fillId="0" borderId="41" xfId="0" applyFont="1" applyBorder="1"/>
    <xf numFmtId="165" fontId="2" fillId="0" borderId="14" xfId="0" applyNumberFormat="1" applyFont="1" applyBorder="1"/>
    <xf numFmtId="0" fontId="2" fillId="0" borderId="15" xfId="0" applyFont="1" applyBorder="1"/>
    <xf numFmtId="165" fontId="2" fillId="2" borderId="1" xfId="0" applyNumberFormat="1" applyFont="1" applyFill="1" applyBorder="1"/>
    <xf numFmtId="0" fontId="3" fillId="2" borderId="27" xfId="0" applyFont="1" applyFill="1" applyBorder="1" applyAlignment="1">
      <alignment horizontal="center"/>
    </xf>
    <xf numFmtId="0" fontId="3" fillId="2" borderId="10" xfId="0" applyFont="1" applyFill="1" applyBorder="1" applyAlignment="1"/>
    <xf numFmtId="0" fontId="2" fillId="0" borderId="6" xfId="0" applyFont="1" applyBorder="1"/>
    <xf numFmtId="0" fontId="2" fillId="0" borderId="14" xfId="0" applyFont="1" applyBorder="1"/>
    <xf numFmtId="0" fontId="2" fillId="2" borderId="1" xfId="0" applyFont="1" applyFill="1" applyBorder="1"/>
    <xf numFmtId="0" fontId="3" fillId="2" borderId="10" xfId="0" applyFont="1" applyFill="1" applyBorder="1" applyAlignment="1">
      <alignment horizontal="center" wrapText="1"/>
    </xf>
    <xf numFmtId="0" fontId="3" fillId="2" borderId="13" xfId="0" applyFont="1" applyFill="1" applyBorder="1" applyAlignment="1">
      <alignment horizontal="center" wrapText="1"/>
    </xf>
    <xf numFmtId="165" fontId="2" fillId="0" borderId="6" xfId="0" applyNumberFormat="1" applyFont="1" applyBorder="1"/>
    <xf numFmtId="165" fontId="2" fillId="0" borderId="15" xfId="0" applyNumberFormat="1" applyFont="1" applyBorder="1"/>
    <xf numFmtId="165" fontId="2" fillId="0" borderId="16" xfId="0" applyNumberFormat="1" applyFont="1" applyBorder="1"/>
    <xf numFmtId="165" fontId="2" fillId="2" borderId="8" xfId="0" applyNumberFormat="1" applyFont="1" applyFill="1" applyBorder="1"/>
    <xf numFmtId="168" fontId="2" fillId="2" borderId="1" xfId="0" applyNumberFormat="1" applyFont="1" applyFill="1" applyBorder="1"/>
    <xf numFmtId="170" fontId="2" fillId="2" borderId="1" xfId="0" applyNumberFormat="1" applyFont="1" applyFill="1" applyBorder="1"/>
    <xf numFmtId="171" fontId="2" fillId="0" borderId="6" xfId="0" applyNumberFormat="1" applyFont="1" applyBorder="1"/>
    <xf numFmtId="0" fontId="2" fillId="0" borderId="41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164" fontId="2" fillId="0" borderId="16" xfId="0" applyNumberFormat="1" applyFont="1" applyBorder="1"/>
    <xf numFmtId="169" fontId="2" fillId="2" borderId="8" xfId="0" applyNumberFormat="1" applyFont="1" applyFill="1" applyBorder="1"/>
    <xf numFmtId="169" fontId="2" fillId="0" borderId="6" xfId="5" applyFont="1" applyBorder="1"/>
    <xf numFmtId="9" fontId="2" fillId="0" borderId="6" xfId="6" applyFont="1" applyBorder="1"/>
    <xf numFmtId="0" fontId="3" fillId="2" borderId="2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 wrapText="1"/>
    </xf>
    <xf numFmtId="0" fontId="3" fillId="2" borderId="48" xfId="0" applyFont="1" applyFill="1" applyBorder="1" applyAlignment="1">
      <alignment horizontal="center" wrapText="1"/>
    </xf>
    <xf numFmtId="0" fontId="3" fillId="2" borderId="49" xfId="0" applyFont="1" applyFill="1" applyBorder="1" applyAlignment="1">
      <alignment horizontal="center" wrapText="1"/>
    </xf>
    <xf numFmtId="169" fontId="2" fillId="0" borderId="10" xfId="5" applyFont="1" applyBorder="1"/>
    <xf numFmtId="9" fontId="2" fillId="0" borderId="10" xfId="6" applyFont="1" applyBorder="1"/>
    <xf numFmtId="9" fontId="2" fillId="0" borderId="10" xfId="6" applyNumberFormat="1" applyFont="1" applyBorder="1"/>
    <xf numFmtId="169" fontId="2" fillId="0" borderId="13" xfId="5" applyFont="1" applyBorder="1"/>
    <xf numFmtId="169" fontId="2" fillId="0" borderId="15" xfId="5" applyFont="1" applyBorder="1"/>
    <xf numFmtId="9" fontId="2" fillId="0" borderId="15" xfId="6" applyFont="1" applyBorder="1"/>
    <xf numFmtId="9" fontId="2" fillId="0" borderId="15" xfId="6" applyNumberFormat="1" applyFont="1" applyBorder="1"/>
    <xf numFmtId="169" fontId="2" fillId="0" borderId="16" xfId="5" applyFont="1" applyBorder="1"/>
    <xf numFmtId="164" fontId="2" fillId="0" borderId="46" xfId="0" applyNumberFormat="1" applyFont="1" applyBorder="1"/>
    <xf numFmtId="175" fontId="1" fillId="0" borderId="9" xfId="9" applyNumberFormat="1" applyBorder="1" applyAlignment="1">
      <alignment horizontal="center" vertical="center"/>
    </xf>
    <xf numFmtId="2" fontId="1" fillId="0" borderId="9" xfId="9" applyNumberFormat="1" applyBorder="1" applyAlignment="1">
      <alignment horizontal="center" vertical="center"/>
    </xf>
    <xf numFmtId="165" fontId="0" fillId="0" borderId="0" xfId="0" applyNumberFormat="1"/>
    <xf numFmtId="0" fontId="0" fillId="0" borderId="15" xfId="0" applyBorder="1" applyAlignment="1">
      <alignment horizontal="center"/>
    </xf>
    <xf numFmtId="165" fontId="0" fillId="0" borderId="15" xfId="10" applyFont="1" applyBorder="1" applyAlignment="1"/>
    <xf numFmtId="2" fontId="0" fillId="0" borderId="15" xfId="0" applyNumberFormat="1" applyBorder="1" applyAlignment="1"/>
    <xf numFmtId="44" fontId="0" fillId="0" borderId="15" xfId="8" applyNumberFormat="1" applyFont="1" applyBorder="1" applyAlignment="1">
      <alignment horizontal="right" vertical="center"/>
    </xf>
    <xf numFmtId="0" fontId="2" fillId="0" borderId="41" xfId="0" applyFont="1" applyBorder="1" applyAlignment="1">
      <alignment horizontal="center" wrapText="1"/>
    </xf>
    <xf numFmtId="0" fontId="2" fillId="0" borderId="30" xfId="0" applyFont="1" applyBorder="1" applyAlignment="1">
      <alignment horizontal="center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3" fillId="2" borderId="26" xfId="0" applyFont="1" applyFill="1" applyBorder="1" applyAlignment="1">
      <alignment horizontal="center" wrapText="1"/>
    </xf>
    <xf numFmtId="0" fontId="3" fillId="2" borderId="27" xfId="0" applyFont="1" applyFill="1" applyBorder="1" applyAlignment="1">
      <alignment horizontal="center"/>
    </xf>
    <xf numFmtId="0" fontId="3" fillId="2" borderId="37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 wrapText="1"/>
    </xf>
    <xf numFmtId="0" fontId="2" fillId="0" borderId="17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 wrapText="1"/>
    </xf>
    <xf numFmtId="2" fontId="2" fillId="0" borderId="6" xfId="0" applyNumberFormat="1" applyFont="1" applyBorder="1" applyAlignment="1">
      <alignment horizontal="center"/>
    </xf>
    <xf numFmtId="0" fontId="3" fillId="2" borderId="48" xfId="0" applyFont="1" applyFill="1" applyBorder="1" applyAlignment="1">
      <alignment horizontal="center"/>
    </xf>
    <xf numFmtId="0" fontId="3" fillId="2" borderId="49" xfId="0" applyFont="1" applyFill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 wrapText="1"/>
    </xf>
    <xf numFmtId="0" fontId="3" fillId="2" borderId="2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 wrapText="1"/>
    </xf>
    <xf numFmtId="0" fontId="3" fillId="2" borderId="27" xfId="0" applyFont="1" applyFill="1" applyBorder="1" applyAlignment="1">
      <alignment horizontal="center"/>
    </xf>
    <xf numFmtId="0" fontId="3" fillId="2" borderId="37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3" fillId="2" borderId="26" xfId="0" applyFont="1" applyFill="1" applyBorder="1" applyAlignment="1">
      <alignment horizontal="center" wrapText="1"/>
    </xf>
    <xf numFmtId="3" fontId="0" fillId="0" borderId="0" xfId="0" applyNumberFormat="1"/>
    <xf numFmtId="2" fontId="2" fillId="0" borderId="29" xfId="0" applyNumberFormat="1" applyFont="1" applyBorder="1"/>
    <xf numFmtId="165" fontId="2" fillId="0" borderId="46" xfId="0" applyNumberFormat="1" applyFont="1" applyBorder="1"/>
    <xf numFmtId="172" fontId="2" fillId="0" borderId="6" xfId="0" applyNumberFormat="1" applyFont="1" applyBorder="1"/>
    <xf numFmtId="2" fontId="2" fillId="2" borderId="8" xfId="0" applyNumberFormat="1" applyFont="1" applyFill="1" applyBorder="1"/>
    <xf numFmtId="171" fontId="2" fillId="0" borderId="10" xfId="0" applyNumberFormat="1" applyFont="1" applyBorder="1"/>
    <xf numFmtId="2" fontId="2" fillId="0" borderId="13" xfId="0" applyNumberFormat="1" applyFont="1" applyBorder="1"/>
    <xf numFmtId="171" fontId="2" fillId="0" borderId="15" xfId="0" applyNumberFormat="1" applyFont="1" applyBorder="1"/>
    <xf numFmtId="171" fontId="2" fillId="0" borderId="16" xfId="0" applyNumberFormat="1" applyFont="1" applyBorder="1"/>
    <xf numFmtId="0" fontId="3" fillId="2" borderId="26" xfId="0" applyFont="1" applyFill="1" applyBorder="1" applyAlignment="1">
      <alignment horizontal="center" wrapText="1"/>
    </xf>
    <xf numFmtId="0" fontId="3" fillId="2" borderId="27" xfId="0" applyFont="1" applyFill="1" applyBorder="1" applyAlignment="1">
      <alignment horizontal="center"/>
    </xf>
    <xf numFmtId="0" fontId="3" fillId="2" borderId="37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 wrapText="1"/>
    </xf>
    <xf numFmtId="0" fontId="2" fillId="0" borderId="17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 wrapText="1"/>
    </xf>
    <xf numFmtId="0" fontId="2" fillId="0" borderId="30" xfId="0" applyFont="1" applyBorder="1" applyAlignment="1">
      <alignment horizontal="center"/>
    </xf>
    <xf numFmtId="0" fontId="3" fillId="2" borderId="26" xfId="0" applyFont="1" applyFill="1" applyBorder="1" applyAlignment="1">
      <alignment horizontal="center" wrapText="1"/>
    </xf>
    <xf numFmtId="0" fontId="3" fillId="2" borderId="37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 wrapText="1"/>
    </xf>
    <xf numFmtId="0" fontId="3" fillId="2" borderId="10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 wrapText="1"/>
    </xf>
    <xf numFmtId="0" fontId="2" fillId="0" borderId="17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2" fontId="2" fillId="0" borderId="6" xfId="0" applyNumberFormat="1" applyFont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 wrapText="1"/>
    </xf>
    <xf numFmtId="0" fontId="2" fillId="0" borderId="17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 wrapText="1"/>
    </xf>
    <xf numFmtId="0" fontId="3" fillId="2" borderId="27" xfId="0" applyFont="1" applyFill="1" applyBorder="1" applyAlignment="1">
      <alignment horizontal="center"/>
    </xf>
    <xf numFmtId="0" fontId="3" fillId="2" borderId="37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3" fillId="2" borderId="26" xfId="0" applyFont="1" applyFill="1" applyBorder="1" applyAlignment="1">
      <alignment horizontal="center" wrapText="1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2" fontId="2" fillId="0" borderId="29" xfId="0" applyNumberFormat="1" applyFont="1" applyBorder="1" applyAlignment="1">
      <alignment horizontal="center" vertical="center"/>
    </xf>
    <xf numFmtId="164" fontId="2" fillId="0" borderId="6" xfId="0" applyNumberFormat="1" applyFont="1" applyBorder="1"/>
    <xf numFmtId="164" fontId="2" fillId="0" borderId="14" xfId="0" applyNumberFormat="1" applyFont="1" applyBorder="1"/>
    <xf numFmtId="164" fontId="2" fillId="2" borderId="1" xfId="0" applyNumberFormat="1" applyFont="1" applyFill="1" applyBorder="1"/>
    <xf numFmtId="0" fontId="2" fillId="0" borderId="15" xfId="0" applyFont="1" applyBorder="1" applyAlignment="1">
      <alignment horizontal="center"/>
    </xf>
    <xf numFmtId="172" fontId="2" fillId="0" borderId="6" xfId="0" applyNumberFormat="1" applyFont="1" applyBorder="1" applyAlignment="1">
      <alignment horizontal="center"/>
    </xf>
    <xf numFmtId="164" fontId="2" fillId="0" borderId="18" xfId="0" applyNumberFormat="1" applyFont="1" applyBorder="1"/>
    <xf numFmtId="0" fontId="2" fillId="0" borderId="30" xfId="0" applyFont="1" applyBorder="1" applyAlignment="1">
      <alignment horizontal="center"/>
    </xf>
    <xf numFmtId="0" fontId="3" fillId="2" borderId="26" xfId="0" applyFont="1" applyFill="1" applyBorder="1" applyAlignment="1">
      <alignment horizontal="center" wrapText="1"/>
    </xf>
    <xf numFmtId="0" fontId="3" fillId="2" borderId="37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 wrapText="1"/>
    </xf>
    <xf numFmtId="0" fontId="3" fillId="2" borderId="10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 wrapText="1"/>
    </xf>
    <xf numFmtId="0" fontId="2" fillId="0" borderId="17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2" fontId="2" fillId="0" borderId="6" xfId="0" applyNumberFormat="1" applyFont="1" applyBorder="1" applyAlignment="1">
      <alignment horizontal="center"/>
    </xf>
    <xf numFmtId="0" fontId="2" fillId="0" borderId="30" xfId="0" applyFont="1" applyBorder="1" applyAlignment="1">
      <alignment horizontal="center" vertical="center"/>
    </xf>
    <xf numFmtId="0" fontId="2" fillId="0" borderId="29" xfId="0" applyFont="1" applyBorder="1" applyAlignment="1">
      <alignment vertical="center"/>
    </xf>
    <xf numFmtId="2" fontId="2" fillId="0" borderId="29" xfId="0" applyNumberFormat="1" applyFont="1" applyBorder="1" applyAlignment="1">
      <alignment vertical="center"/>
    </xf>
    <xf numFmtId="176" fontId="2" fillId="0" borderId="6" xfId="0" applyNumberFormat="1" applyFont="1" applyBorder="1"/>
    <xf numFmtId="0" fontId="8" fillId="0" borderId="0" xfId="0" applyFont="1" applyAlignment="1">
      <alignment vertical="center" wrapText="1"/>
    </xf>
    <xf numFmtId="171" fontId="2" fillId="0" borderId="14" xfId="0" applyNumberFormat="1" applyFont="1" applyBorder="1"/>
    <xf numFmtId="171" fontId="2" fillId="2" borderId="1" xfId="0" applyNumberFormat="1" applyFont="1" applyFill="1" applyBorder="1"/>
    <xf numFmtId="0" fontId="3" fillId="2" borderId="57" xfId="0" applyFont="1" applyFill="1" applyBorder="1" applyAlignment="1">
      <alignment horizontal="center"/>
    </xf>
    <xf numFmtId="0" fontId="3" fillId="2" borderId="58" xfId="0" applyFont="1" applyFill="1" applyBorder="1" applyAlignment="1">
      <alignment horizontal="center"/>
    </xf>
    <xf numFmtId="0" fontId="3" fillId="2" borderId="59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2" fontId="0" fillId="0" borderId="9" xfId="0" applyNumberFormat="1" applyBorder="1"/>
    <xf numFmtId="165" fontId="2" fillId="0" borderId="61" xfId="0" applyNumberFormat="1" applyFont="1" applyBorder="1"/>
    <xf numFmtId="0" fontId="0" fillId="0" borderId="6" xfId="0" applyBorder="1" applyAlignment="1">
      <alignment horizontal="center"/>
    </xf>
    <xf numFmtId="2" fontId="0" fillId="0" borderId="6" xfId="0" applyNumberFormat="1" applyBorder="1"/>
    <xf numFmtId="2" fontId="0" fillId="0" borderId="15" xfId="0" applyNumberFormat="1" applyBorder="1"/>
    <xf numFmtId="172" fontId="1" fillId="0" borderId="9" xfId="9" applyNumberFormat="1" applyBorder="1" applyAlignment="1">
      <alignment horizontal="center" vertical="center"/>
    </xf>
    <xf numFmtId="2" fontId="0" fillId="0" borderId="10" xfId="0" applyNumberFormat="1" applyBorder="1"/>
    <xf numFmtId="42" fontId="0" fillId="0" borderId="10" xfId="8" applyFont="1" applyBorder="1"/>
    <xf numFmtId="42" fontId="0" fillId="0" borderId="6" xfId="8" applyFont="1" applyBorder="1"/>
    <xf numFmtId="42" fontId="0" fillId="0" borderId="15" xfId="8" applyFont="1" applyBorder="1"/>
    <xf numFmtId="0" fontId="2" fillId="0" borderId="6" xfId="0" applyFont="1" applyBorder="1" applyAlignment="1">
      <alignment horizontal="center" vertical="center"/>
    </xf>
    <xf numFmtId="4" fontId="7" fillId="0" borderId="6" xfId="1" applyNumberFormat="1" applyFont="1" applyFill="1" applyBorder="1"/>
    <xf numFmtId="4" fontId="7" fillId="0" borderId="14" xfId="1" applyNumberFormat="1" applyFont="1" applyFill="1" applyBorder="1"/>
    <xf numFmtId="4" fontId="7" fillId="0" borderId="62" xfId="1" applyNumberFormat="1" applyFont="1" applyFill="1" applyBorder="1"/>
    <xf numFmtId="4" fontId="7" fillId="0" borderId="35" xfId="1" applyNumberFormat="1" applyFont="1" applyFill="1" applyBorder="1"/>
    <xf numFmtId="177" fontId="7" fillId="0" borderId="62" xfId="1" applyNumberFormat="1" applyFont="1" applyFill="1" applyBorder="1"/>
    <xf numFmtId="0" fontId="7" fillId="0" borderId="40" xfId="1" applyFont="1" applyFill="1" applyBorder="1" applyAlignment="1">
      <alignment horizontal="left"/>
    </xf>
    <xf numFmtId="0" fontId="7" fillId="0" borderId="41" xfId="1" applyFont="1" applyFill="1" applyBorder="1" applyAlignment="1">
      <alignment horizontal="left"/>
    </xf>
    <xf numFmtId="0" fontId="7" fillId="0" borderId="42" xfId="1" applyFont="1" applyFill="1" applyBorder="1" applyAlignment="1">
      <alignment horizontal="left"/>
    </xf>
    <xf numFmtId="176" fontId="2" fillId="0" borderId="6" xfId="0" applyNumberFormat="1" applyFont="1" applyBorder="1" applyAlignment="1">
      <alignment horizontal="center"/>
    </xf>
    <xf numFmtId="0" fontId="0" fillId="0" borderId="10" xfId="0" applyBorder="1" applyAlignment="1">
      <alignment horizontal="center"/>
    </xf>
    <xf numFmtId="166" fontId="1" fillId="0" borderId="9" xfId="9" applyNumberFormat="1" applyBorder="1" applyAlignment="1">
      <alignment horizontal="center" vertical="center"/>
    </xf>
    <xf numFmtId="166" fontId="2" fillId="0" borderId="6" xfId="0" applyNumberFormat="1" applyFont="1" applyBorder="1" applyAlignment="1">
      <alignment horizontal="center"/>
    </xf>
    <xf numFmtId="178" fontId="1" fillId="0" borderId="9" xfId="9" applyNumberFormat="1" applyBorder="1" applyAlignment="1">
      <alignment horizontal="center" vertical="center"/>
    </xf>
    <xf numFmtId="44" fontId="2" fillId="0" borderId="14" xfId="0" applyNumberFormat="1" applyFont="1" applyBorder="1"/>
    <xf numFmtId="0" fontId="2" fillId="0" borderId="30" xfId="0" applyFont="1" applyBorder="1" applyAlignment="1">
      <alignment horizontal="center"/>
    </xf>
    <xf numFmtId="0" fontId="3" fillId="2" borderId="26" xfId="0" applyFont="1" applyFill="1" applyBorder="1" applyAlignment="1">
      <alignment horizontal="center" wrapText="1"/>
    </xf>
    <xf numFmtId="0" fontId="3" fillId="2" borderId="37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 wrapText="1"/>
    </xf>
    <xf numFmtId="0" fontId="3" fillId="2" borderId="10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 wrapText="1"/>
    </xf>
    <xf numFmtId="0" fontId="2" fillId="0" borderId="17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30" xfId="0" applyFont="1" applyBorder="1" applyAlignment="1">
      <alignment horizontal="center"/>
    </xf>
    <xf numFmtId="0" fontId="3" fillId="2" borderId="26" xfId="0" applyFont="1" applyFill="1" applyBorder="1" applyAlignment="1">
      <alignment horizontal="center" wrapText="1"/>
    </xf>
    <xf numFmtId="0" fontId="3" fillId="2" borderId="37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 wrapText="1"/>
    </xf>
    <xf numFmtId="0" fontId="3" fillId="2" borderId="10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 wrapText="1"/>
    </xf>
    <xf numFmtId="0" fontId="2" fillId="0" borderId="17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2" fontId="2" fillId="0" borderId="6" xfId="0" applyNumberFormat="1" applyFont="1" applyBorder="1" applyAlignment="1">
      <alignment horizontal="center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179" fontId="0" fillId="0" borderId="0" xfId="0" applyNumberFormat="1"/>
    <xf numFmtId="0" fontId="2" fillId="0" borderId="30" xfId="0" applyFont="1" applyBorder="1" applyAlignment="1">
      <alignment horizontal="center"/>
    </xf>
    <xf numFmtId="0" fontId="3" fillId="2" borderId="26" xfId="0" applyFont="1" applyFill="1" applyBorder="1" applyAlignment="1">
      <alignment horizontal="center" wrapText="1"/>
    </xf>
    <xf numFmtId="0" fontId="3" fillId="2" borderId="37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 wrapText="1"/>
    </xf>
    <xf numFmtId="0" fontId="3" fillId="2" borderId="10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 wrapText="1"/>
    </xf>
    <xf numFmtId="0" fontId="2" fillId="0" borderId="17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2" fontId="2" fillId="0" borderId="6" xfId="0" applyNumberFormat="1" applyFont="1" applyBorder="1" applyAlignment="1">
      <alignment horizontal="center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3" fillId="2" borderId="10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 wrapText="1"/>
    </xf>
    <xf numFmtId="0" fontId="2" fillId="0" borderId="17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 wrapText="1"/>
    </xf>
    <xf numFmtId="0" fontId="3" fillId="2" borderId="27" xfId="0" applyFont="1" applyFill="1" applyBorder="1" applyAlignment="1">
      <alignment horizontal="center"/>
    </xf>
    <xf numFmtId="0" fontId="3" fillId="2" borderId="37" xfId="0" applyFont="1" applyFill="1" applyBorder="1" applyAlignment="1">
      <alignment horizontal="center"/>
    </xf>
    <xf numFmtId="0" fontId="3" fillId="2" borderId="26" xfId="0" applyFont="1" applyFill="1" applyBorder="1" applyAlignment="1">
      <alignment horizontal="center" wrapText="1"/>
    </xf>
    <xf numFmtId="0" fontId="2" fillId="0" borderId="30" xfId="0" applyFont="1" applyBorder="1" applyAlignment="1">
      <alignment horizontal="center" vertical="center"/>
    </xf>
    <xf numFmtId="0" fontId="7" fillId="0" borderId="40" xfId="1" applyFont="1" applyFill="1" applyBorder="1" applyAlignment="1">
      <alignment horizontal="left"/>
    </xf>
    <xf numFmtId="0" fontId="7" fillId="0" borderId="41" xfId="1" applyFont="1" applyFill="1" applyBorder="1" applyAlignment="1">
      <alignment horizontal="left"/>
    </xf>
    <xf numFmtId="0" fontId="7" fillId="0" borderId="42" xfId="1" applyFont="1" applyFill="1" applyBorder="1" applyAlignment="1">
      <alignment horizontal="left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3" fillId="2" borderId="26" xfId="0" applyFont="1" applyFill="1" applyBorder="1" applyAlignment="1">
      <alignment horizontal="center" wrapText="1"/>
    </xf>
    <xf numFmtId="0" fontId="3" fillId="2" borderId="37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 wrapText="1"/>
    </xf>
    <xf numFmtId="0" fontId="3" fillId="2" borderId="10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 wrapText="1"/>
    </xf>
    <xf numFmtId="0" fontId="2" fillId="0" borderId="17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2" fontId="2" fillId="0" borderId="6" xfId="0" applyNumberFormat="1" applyFont="1" applyBorder="1" applyAlignment="1">
      <alignment horizontal="center"/>
    </xf>
    <xf numFmtId="0" fontId="2" fillId="0" borderId="30" xfId="0" applyFont="1" applyBorder="1" applyAlignment="1">
      <alignment horizontal="center" vertical="center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0" xfId="0" applyFont="1"/>
    <xf numFmtId="0" fontId="2" fillId="0" borderId="41" xfId="0" applyFont="1" applyBorder="1"/>
    <xf numFmtId="0" fontId="3" fillId="2" borderId="10" xfId="0" applyFont="1" applyFill="1" applyBorder="1"/>
    <xf numFmtId="0" fontId="2" fillId="0" borderId="6" xfId="0" applyFont="1" applyBorder="1"/>
    <xf numFmtId="0" fontId="3" fillId="2" borderId="50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 wrapText="1"/>
    </xf>
    <xf numFmtId="0" fontId="2" fillId="0" borderId="40" xfId="0" applyFont="1" applyBorder="1" applyAlignment="1"/>
    <xf numFmtId="0" fontId="2" fillId="0" borderId="41" xfId="0" applyFont="1" applyBorder="1" applyAlignment="1"/>
    <xf numFmtId="0" fontId="2" fillId="0" borderId="42" xfId="0" applyFont="1" applyBorder="1" applyAlignment="1"/>
    <xf numFmtId="171" fontId="2" fillId="0" borderId="43" xfId="0" applyNumberFormat="1" applyFont="1" applyBorder="1" applyAlignment="1">
      <alignment horizontal="center"/>
    </xf>
    <xf numFmtId="171" fontId="2" fillId="0" borderId="42" xfId="0" applyNumberFormat="1" applyFont="1" applyBorder="1" applyAlignment="1">
      <alignment horizontal="center"/>
    </xf>
    <xf numFmtId="0" fontId="3" fillId="0" borderId="5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52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3" fillId="0" borderId="17" xfId="0" applyFont="1" applyBorder="1" applyAlignment="1" applyProtection="1">
      <alignment horizontal="center" wrapText="1"/>
      <protection locked="0"/>
    </xf>
    <xf numFmtId="0" fontId="3" fillId="0" borderId="0" xfId="0" applyFont="1" applyBorder="1" applyAlignment="1" applyProtection="1">
      <alignment horizontal="center" wrapText="1"/>
      <protection locked="0"/>
    </xf>
    <xf numFmtId="0" fontId="2" fillId="0" borderId="30" xfId="0" applyFont="1" applyBorder="1" applyAlignment="1"/>
    <xf numFmtId="0" fontId="2" fillId="0" borderId="31" xfId="0" applyFont="1" applyBorder="1" applyAlignment="1"/>
    <xf numFmtId="0" fontId="2" fillId="0" borderId="44" xfId="0" applyFont="1" applyBorder="1" applyAlignment="1"/>
    <xf numFmtId="171" fontId="2" fillId="0" borderId="45" xfId="0" applyNumberFormat="1" applyFont="1" applyBorder="1" applyAlignment="1">
      <alignment horizontal="center"/>
    </xf>
    <xf numFmtId="171" fontId="2" fillId="0" borderId="44" xfId="0" applyNumberFormat="1" applyFont="1" applyBorder="1" applyAlignment="1">
      <alignment horizontal="center"/>
    </xf>
    <xf numFmtId="0" fontId="3" fillId="0" borderId="4" xfId="0" applyFont="1" applyBorder="1" applyAlignment="1">
      <alignment horizontal="right"/>
    </xf>
    <xf numFmtId="0" fontId="3" fillId="0" borderId="3" xfId="0" applyFont="1" applyBorder="1" applyAlignment="1">
      <alignment horizontal="right"/>
    </xf>
    <xf numFmtId="0" fontId="3" fillId="0" borderId="2" xfId="0" applyFont="1" applyBorder="1" applyAlignment="1">
      <alignment horizontal="right"/>
    </xf>
    <xf numFmtId="0" fontId="3" fillId="2" borderId="22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 wrapText="1"/>
    </xf>
    <xf numFmtId="0" fontId="3" fillId="2" borderId="12" xfId="0" applyFont="1" applyFill="1" applyBorder="1" applyAlignment="1">
      <alignment horizontal="center" wrapText="1"/>
    </xf>
    <xf numFmtId="0" fontId="2" fillId="0" borderId="50" xfId="0" applyFont="1" applyBorder="1" applyAlignment="1"/>
    <xf numFmtId="0" fontId="2" fillId="0" borderId="10" xfId="0" applyFont="1" applyBorder="1" applyAlignment="1"/>
    <xf numFmtId="169" fontId="2" fillId="0" borderId="10" xfId="5" applyFont="1" applyBorder="1" applyAlignment="1">
      <alignment horizontal="center"/>
    </xf>
    <xf numFmtId="169" fontId="2" fillId="0" borderId="6" xfId="5" applyFont="1" applyBorder="1" applyAlignment="1">
      <alignment horizontal="center"/>
    </xf>
    <xf numFmtId="169" fontId="2" fillId="0" borderId="15" xfId="5" applyFont="1" applyBorder="1" applyAlignment="1">
      <alignment horizontal="center"/>
    </xf>
    <xf numFmtId="0" fontId="2" fillId="0" borderId="40" xfId="0" applyFont="1" applyBorder="1" applyAlignment="1">
      <alignment horizontal="left"/>
    </xf>
    <xf numFmtId="0" fontId="2" fillId="0" borderId="41" xfId="0" applyFont="1" applyBorder="1" applyAlignment="1">
      <alignment horizontal="left"/>
    </xf>
    <xf numFmtId="0" fontId="2" fillId="0" borderId="42" xfId="0" applyFont="1" applyBorder="1" applyAlignment="1">
      <alignment horizontal="left"/>
    </xf>
    <xf numFmtId="0" fontId="2" fillId="0" borderId="30" xfId="0" applyFont="1" applyBorder="1" applyAlignment="1">
      <alignment horizontal="left"/>
    </xf>
    <xf numFmtId="0" fontId="2" fillId="0" borderId="31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2" fillId="0" borderId="52" xfId="0" applyFont="1" applyBorder="1" applyAlignment="1"/>
    <xf numFmtId="0" fontId="2" fillId="0" borderId="15" xfId="0" applyFont="1" applyBorder="1" applyAlignment="1"/>
    <xf numFmtId="1" fontId="2" fillId="0" borderId="15" xfId="0" applyNumberFormat="1" applyFont="1" applyBorder="1" applyAlignment="1">
      <alignment horizontal="center"/>
    </xf>
    <xf numFmtId="0" fontId="3" fillId="0" borderId="7" xfId="0" applyFont="1" applyBorder="1" applyAlignment="1">
      <alignment horizontal="right"/>
    </xf>
    <xf numFmtId="0" fontId="3" fillId="0" borderId="20" xfId="0" applyFont="1" applyBorder="1" applyAlignment="1">
      <alignment horizontal="right"/>
    </xf>
    <xf numFmtId="0" fontId="3" fillId="0" borderId="21" xfId="0" applyFont="1" applyBorder="1" applyAlignment="1">
      <alignment horizontal="right"/>
    </xf>
    <xf numFmtId="0" fontId="2" fillId="0" borderId="45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3" fillId="2" borderId="26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center"/>
    </xf>
    <xf numFmtId="0" fontId="3" fillId="2" borderId="36" xfId="0" applyFont="1" applyFill="1" applyBorder="1" applyAlignment="1">
      <alignment horizontal="center"/>
    </xf>
    <xf numFmtId="0" fontId="3" fillId="2" borderId="37" xfId="0" applyFont="1" applyFill="1" applyBorder="1" applyAlignment="1">
      <alignment horizontal="center"/>
    </xf>
    <xf numFmtId="0" fontId="2" fillId="0" borderId="43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3" fillId="2" borderId="38" xfId="0" applyFont="1" applyFill="1" applyBorder="1" applyAlignment="1">
      <alignment horizontal="center"/>
    </xf>
    <xf numFmtId="0" fontId="3" fillId="2" borderId="39" xfId="0" applyFont="1" applyFill="1" applyBorder="1" applyAlignment="1">
      <alignment horizontal="center"/>
    </xf>
    <xf numFmtId="0" fontId="2" fillId="0" borderId="43" xfId="0" applyFont="1" applyBorder="1" applyAlignment="1"/>
    <xf numFmtId="0" fontId="2" fillId="0" borderId="45" xfId="0" applyFont="1" applyBorder="1" applyAlignment="1"/>
    <xf numFmtId="14" fontId="2" fillId="0" borderId="5" xfId="0" applyNumberFormat="1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3" fillId="0" borderId="10" xfId="2" applyFont="1" applyBorder="1" applyAlignment="1">
      <alignment horizontal="center" vertical="center"/>
    </xf>
    <xf numFmtId="0" fontId="3" fillId="0" borderId="13" xfId="2" applyFont="1" applyBorder="1" applyAlignment="1">
      <alignment horizontal="center" vertical="center"/>
    </xf>
    <xf numFmtId="0" fontId="3" fillId="0" borderId="6" xfId="2" applyFont="1" applyBorder="1" applyAlignment="1">
      <alignment horizontal="center" vertical="center"/>
    </xf>
    <xf numFmtId="0" fontId="3" fillId="0" borderId="14" xfId="2" applyFont="1" applyBorder="1" applyAlignment="1">
      <alignment horizontal="center" vertical="center"/>
    </xf>
    <xf numFmtId="0" fontId="3" fillId="0" borderId="15" xfId="2" applyFont="1" applyBorder="1" applyAlignment="1">
      <alignment horizontal="center" vertical="center"/>
    </xf>
    <xf numFmtId="0" fontId="3" fillId="0" borderId="16" xfId="2" applyFont="1" applyBorder="1" applyAlignment="1">
      <alignment horizontal="center" vertical="center"/>
    </xf>
    <xf numFmtId="0" fontId="3" fillId="0" borderId="10" xfId="2" applyFont="1" applyBorder="1" applyAlignment="1">
      <alignment horizontal="center" vertical="center" wrapText="1"/>
    </xf>
    <xf numFmtId="0" fontId="3" fillId="0" borderId="6" xfId="2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0" borderId="5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8" xfId="0" applyFont="1" applyBorder="1" applyAlignment="1" applyProtection="1">
      <alignment horizontal="center" vertical="center"/>
      <protection locked="0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19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top"/>
      <protection locked="0"/>
    </xf>
    <xf numFmtId="0" fontId="2" fillId="0" borderId="0" xfId="0" applyFont="1" applyBorder="1" applyAlignment="1" applyProtection="1">
      <alignment horizontal="center" vertical="top"/>
      <protection locked="0"/>
    </xf>
    <xf numFmtId="0" fontId="3" fillId="2" borderId="22" xfId="0" applyFont="1" applyFill="1" applyBorder="1" applyAlignment="1" applyProtection="1">
      <alignment horizontal="center"/>
      <protection locked="0"/>
    </xf>
    <xf numFmtId="0" fontId="3" fillId="2" borderId="23" xfId="0" applyFont="1" applyFill="1" applyBorder="1" applyAlignment="1" applyProtection="1">
      <alignment horizontal="center"/>
      <protection locked="0"/>
    </xf>
    <xf numFmtId="0" fontId="3" fillId="2" borderId="24" xfId="0" applyFont="1" applyFill="1" applyBorder="1" applyAlignment="1" applyProtection="1">
      <alignment horizontal="center"/>
      <protection locked="0"/>
    </xf>
    <xf numFmtId="0" fontId="3" fillId="2" borderId="26" xfId="0" applyFont="1" applyFill="1" applyBorder="1" applyAlignment="1">
      <alignment horizontal="center" wrapText="1"/>
    </xf>
    <xf numFmtId="0" fontId="2" fillId="0" borderId="27" xfId="0" applyFont="1" applyBorder="1" applyAlignment="1">
      <alignment horizontal="center" wrapText="1"/>
    </xf>
    <xf numFmtId="0" fontId="2" fillId="0" borderId="28" xfId="0" applyFont="1" applyBorder="1" applyAlignment="1">
      <alignment horizontal="center" wrapText="1"/>
    </xf>
    <xf numFmtId="0" fontId="3" fillId="2" borderId="28" xfId="0" applyFont="1" applyFill="1" applyBorder="1" applyAlignment="1">
      <alignment horizontal="center"/>
    </xf>
    <xf numFmtId="1" fontId="2" fillId="0" borderId="43" xfId="0" applyNumberFormat="1" applyFont="1" applyBorder="1" applyAlignment="1">
      <alignment horizontal="center"/>
    </xf>
    <xf numFmtId="1" fontId="2" fillId="0" borderId="42" xfId="0" applyNumberFormat="1" applyFont="1" applyBorder="1" applyAlignment="1">
      <alignment horizontal="center"/>
    </xf>
    <xf numFmtId="2" fontId="2" fillId="0" borderId="15" xfId="0" applyNumberFormat="1" applyFont="1" applyBorder="1" applyAlignment="1">
      <alignment horizontal="center"/>
    </xf>
    <xf numFmtId="0" fontId="2" fillId="0" borderId="51" xfId="0" applyFont="1" applyBorder="1" applyAlignment="1"/>
    <xf numFmtId="0" fontId="2" fillId="0" borderId="6" xfId="0" applyFont="1" applyBorder="1" applyAlignment="1"/>
    <xf numFmtId="1" fontId="2" fillId="0" borderId="6" xfId="0" applyNumberFormat="1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54" xfId="0" applyFont="1" applyFill="1" applyBorder="1" applyAlignment="1">
      <alignment horizontal="center"/>
    </xf>
    <xf numFmtId="0" fontId="3" fillId="2" borderId="55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2" fillId="0" borderId="10" xfId="0" applyFont="1" applyBorder="1" applyAlignment="1">
      <alignment horizontal="center"/>
    </xf>
    <xf numFmtId="1" fontId="2" fillId="0" borderId="10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0" borderId="10" xfId="12" applyFont="1" applyBorder="1" applyAlignment="1">
      <alignment horizontal="center" vertical="center" wrapText="1"/>
    </xf>
    <xf numFmtId="0" fontId="3" fillId="0" borderId="6" xfId="12" applyFont="1" applyBorder="1" applyAlignment="1">
      <alignment horizontal="center" vertical="center" wrapText="1"/>
    </xf>
    <xf numFmtId="0" fontId="3" fillId="0" borderId="10" xfId="12" applyFont="1" applyBorder="1" applyAlignment="1">
      <alignment horizontal="center" vertical="center"/>
    </xf>
    <xf numFmtId="0" fontId="3" fillId="0" borderId="13" xfId="12" applyFont="1" applyBorder="1" applyAlignment="1">
      <alignment horizontal="center" vertical="center"/>
    </xf>
    <xf numFmtId="0" fontId="3" fillId="0" borderId="6" xfId="12" applyFont="1" applyBorder="1" applyAlignment="1">
      <alignment horizontal="center" vertical="center"/>
    </xf>
    <xf numFmtId="0" fontId="3" fillId="0" borderId="14" xfId="12" applyFont="1" applyBorder="1" applyAlignment="1">
      <alignment horizontal="center" vertical="center"/>
    </xf>
    <xf numFmtId="0" fontId="3" fillId="0" borderId="15" xfId="12" applyFont="1" applyBorder="1" applyAlignment="1">
      <alignment horizontal="center" vertical="center"/>
    </xf>
    <xf numFmtId="0" fontId="3" fillId="0" borderId="16" xfId="12" applyFont="1" applyBorder="1" applyAlignment="1">
      <alignment horizontal="center" vertical="center"/>
    </xf>
    <xf numFmtId="173" fontId="0" fillId="0" borderId="40" xfId="9" applyFont="1" applyBorder="1" applyAlignment="1">
      <alignment horizontal="left" wrapText="1"/>
    </xf>
    <xf numFmtId="173" fontId="0" fillId="0" borderId="41" xfId="9" applyFont="1" applyBorder="1" applyAlignment="1">
      <alignment horizontal="left" wrapText="1"/>
    </xf>
    <xf numFmtId="173" fontId="0" fillId="0" borderId="42" xfId="9" applyFont="1" applyBorder="1" applyAlignment="1">
      <alignment horizontal="left" wrapText="1"/>
    </xf>
    <xf numFmtId="174" fontId="0" fillId="0" borderId="43" xfId="8" applyNumberFormat="1" applyFont="1" applyBorder="1" applyAlignment="1">
      <alignment horizontal="center" vertical="center"/>
    </xf>
    <xf numFmtId="174" fontId="0" fillId="0" borderId="42" xfId="8" applyNumberFormat="1" applyFont="1" applyBorder="1" applyAlignment="1">
      <alignment horizontal="center" vertical="center"/>
    </xf>
    <xf numFmtId="0" fontId="0" fillId="0" borderId="52" xfId="0" applyBorder="1" applyAlignment="1">
      <alignment horizontal="left" wrapText="1"/>
    </xf>
    <xf numFmtId="0" fontId="0" fillId="0" borderId="15" xfId="0" applyBorder="1" applyAlignment="1">
      <alignment horizontal="left" wrapText="1"/>
    </xf>
    <xf numFmtId="2" fontId="2" fillId="0" borderId="6" xfId="0" applyNumberFormat="1" applyFont="1" applyBorder="1" applyAlignment="1">
      <alignment horizontal="center"/>
    </xf>
    <xf numFmtId="0" fontId="2" fillId="0" borderId="30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7" fillId="0" borderId="40" xfId="1" applyFont="1" applyFill="1" applyBorder="1" applyAlignment="1"/>
    <xf numFmtId="0" fontId="7" fillId="0" borderId="41" xfId="1" applyFont="1" applyFill="1" applyBorder="1" applyAlignment="1"/>
    <xf numFmtId="0" fontId="7" fillId="0" borderId="42" xfId="1" applyFont="1" applyFill="1" applyBorder="1" applyAlignment="1"/>
    <xf numFmtId="0" fontId="7" fillId="0" borderId="40" xfId="1" applyFont="1" applyBorder="1" applyAlignment="1">
      <alignment horizontal="left"/>
    </xf>
    <xf numFmtId="0" fontId="7" fillId="0" borderId="41" xfId="1" applyFont="1" applyBorder="1" applyAlignment="1">
      <alignment horizontal="left"/>
    </xf>
    <xf numFmtId="0" fontId="7" fillId="0" borderId="42" xfId="1" applyFont="1" applyBorder="1" applyAlignment="1">
      <alignment horizontal="left"/>
    </xf>
    <xf numFmtId="0" fontId="2" fillId="0" borderId="30" xfId="0" applyFont="1" applyBorder="1" applyAlignment="1">
      <alignment horizontal="center" wrapText="1"/>
    </xf>
    <xf numFmtId="0" fontId="2" fillId="0" borderId="31" xfId="0" applyFont="1" applyBorder="1" applyAlignment="1">
      <alignment horizontal="center" wrapText="1"/>
    </xf>
    <xf numFmtId="0" fontId="2" fillId="0" borderId="32" xfId="0" applyFont="1" applyBorder="1" applyAlignment="1">
      <alignment horizontal="center" wrapText="1"/>
    </xf>
    <xf numFmtId="42" fontId="0" fillId="0" borderId="43" xfId="8" applyFont="1" applyBorder="1" applyAlignment="1">
      <alignment horizontal="center"/>
    </xf>
    <xf numFmtId="42" fontId="0" fillId="0" borderId="42" xfId="8" applyFont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56" xfId="0" applyFont="1" applyFill="1" applyBorder="1" applyAlignment="1">
      <alignment horizontal="center"/>
    </xf>
    <xf numFmtId="0" fontId="3" fillId="2" borderId="57" xfId="0" applyFont="1" applyFill="1" applyBorder="1" applyAlignment="1">
      <alignment horizontal="center"/>
    </xf>
    <xf numFmtId="173" fontId="0" fillId="0" borderId="60" xfId="9" applyFont="1" applyBorder="1" applyAlignment="1">
      <alignment horizontal="left" wrapText="1"/>
    </xf>
    <xf numFmtId="173" fontId="0" fillId="0" borderId="5" xfId="9" applyFont="1" applyBorder="1" applyAlignment="1">
      <alignment horizontal="left" wrapText="1"/>
    </xf>
    <xf numFmtId="173" fontId="0" fillId="0" borderId="39" xfId="9" applyFont="1" applyBorder="1" applyAlignment="1">
      <alignment horizontal="left" wrapText="1"/>
    </xf>
    <xf numFmtId="42" fontId="0" fillId="0" borderId="38" xfId="8" applyFont="1" applyBorder="1" applyAlignment="1">
      <alignment horizontal="center"/>
    </xf>
    <xf numFmtId="42" fontId="0" fillId="0" borderId="39" xfId="8" applyFont="1" applyBorder="1" applyAlignment="1">
      <alignment horizontal="center"/>
    </xf>
    <xf numFmtId="0" fontId="2" fillId="0" borderId="40" xfId="0" applyFont="1" applyBorder="1" applyAlignment="1">
      <alignment wrapText="1"/>
    </xf>
    <xf numFmtId="42" fontId="0" fillId="0" borderId="45" xfId="8" applyFont="1" applyBorder="1" applyAlignment="1">
      <alignment horizontal="center"/>
    </xf>
    <xf numFmtId="42" fontId="0" fillId="0" borderId="44" xfId="8" applyFont="1" applyBorder="1" applyAlignment="1">
      <alignment horizontal="center"/>
    </xf>
    <xf numFmtId="180" fontId="2" fillId="0" borderId="43" xfId="0" applyNumberFormat="1" applyFont="1" applyBorder="1" applyAlignment="1">
      <alignment horizontal="center"/>
    </xf>
    <xf numFmtId="180" fontId="2" fillId="0" borderId="42" xfId="0" applyNumberFormat="1" applyFont="1" applyBorder="1" applyAlignment="1">
      <alignment horizontal="center"/>
    </xf>
    <xf numFmtId="0" fontId="2" fillId="0" borderId="31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4" fontId="7" fillId="0" borderId="43" xfId="1" applyNumberFormat="1" applyFont="1" applyFill="1" applyBorder="1" applyAlignment="1">
      <alignment horizontal="center"/>
    </xf>
    <xf numFmtId="4" fontId="7" fillId="0" borderId="42" xfId="1" applyNumberFormat="1" applyFont="1" applyFill="1" applyBorder="1" applyAlignment="1">
      <alignment horizontal="center"/>
    </xf>
    <xf numFmtId="0" fontId="7" fillId="0" borderId="40" xfId="1" applyFont="1" applyFill="1" applyBorder="1" applyAlignment="1">
      <alignment horizontal="left"/>
    </xf>
    <xf numFmtId="0" fontId="7" fillId="0" borderId="41" xfId="1" applyFont="1" applyFill="1" applyBorder="1" applyAlignment="1">
      <alignment horizontal="left"/>
    </xf>
    <xf numFmtId="0" fontId="7" fillId="0" borderId="42" xfId="1" applyFont="1" applyFill="1" applyBorder="1" applyAlignment="1">
      <alignment horizontal="left"/>
    </xf>
    <xf numFmtId="4" fontId="7" fillId="0" borderId="45" xfId="1" applyNumberFormat="1" applyFont="1" applyFill="1" applyBorder="1" applyAlignment="1">
      <alignment horizontal="center"/>
    </xf>
    <xf numFmtId="4" fontId="7" fillId="0" borderId="44" xfId="1" applyNumberFormat="1" applyFont="1" applyFill="1" applyBorder="1" applyAlignment="1">
      <alignment horizontal="center"/>
    </xf>
    <xf numFmtId="42" fontId="0" fillId="0" borderId="37" xfId="8" applyFont="1" applyBorder="1" applyAlignment="1">
      <alignment horizontal="center"/>
    </xf>
    <xf numFmtId="42" fontId="0" fillId="0" borderId="36" xfId="8" applyFont="1" applyBorder="1" applyAlignment="1">
      <alignment horizontal="center"/>
    </xf>
    <xf numFmtId="0" fontId="2" fillId="0" borderId="50" xfId="0" applyFont="1" applyBorder="1"/>
    <xf numFmtId="0" fontId="2" fillId="0" borderId="10" xfId="0" applyFont="1" applyBorder="1"/>
    <xf numFmtId="0" fontId="2" fillId="0" borderId="30" xfId="0" applyFont="1" applyBorder="1"/>
    <xf numFmtId="0" fontId="2" fillId="0" borderId="31" xfId="0" applyFont="1" applyBorder="1"/>
    <xf numFmtId="0" fontId="2" fillId="0" borderId="51" xfId="0" applyFont="1" applyBorder="1"/>
    <xf numFmtId="0" fontId="2" fillId="0" borderId="6" xfId="0" applyFont="1" applyBorder="1"/>
    <xf numFmtId="0" fontId="2" fillId="0" borderId="52" xfId="0" applyFont="1" applyBorder="1"/>
    <xf numFmtId="0" fontId="2" fillId="0" borderId="15" xfId="0" applyFont="1" applyBorder="1"/>
    <xf numFmtId="0" fontId="2" fillId="0" borderId="40" xfId="0" applyFont="1" applyBorder="1"/>
    <xf numFmtId="0" fontId="2" fillId="0" borderId="41" xfId="0" applyFont="1" applyBorder="1"/>
    <xf numFmtId="0" fontId="2" fillId="0" borderId="42" xfId="0" applyFont="1" applyBorder="1"/>
    <xf numFmtId="4" fontId="7" fillId="0" borderId="43" xfId="1" applyNumberFormat="1" applyFont="1" applyBorder="1" applyAlignment="1">
      <alignment horizontal="center"/>
    </xf>
    <xf numFmtId="4" fontId="7" fillId="0" borderId="42" xfId="1" applyNumberFormat="1" applyFont="1" applyBorder="1" applyAlignment="1">
      <alignment horizontal="center"/>
    </xf>
    <xf numFmtId="0" fontId="2" fillId="0" borderId="43" xfId="0" applyFont="1" applyBorder="1"/>
    <xf numFmtId="0" fontId="2" fillId="0" borderId="44" xfId="0" applyFont="1" applyBorder="1"/>
    <xf numFmtId="0" fontId="2" fillId="0" borderId="45" xfId="0" applyFont="1" applyBorder="1"/>
    <xf numFmtId="0" fontId="2" fillId="0" borderId="0" xfId="0" applyFont="1" applyBorder="1" applyAlignment="1" applyProtection="1">
      <alignment horizontal="center" wrapText="1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41" xfId="0" applyFont="1" applyBorder="1" applyAlignment="1">
      <alignment wrapText="1"/>
    </xf>
    <xf numFmtId="0" fontId="2" fillId="0" borderId="42" xfId="0" applyFont="1" applyBorder="1" applyAlignment="1">
      <alignment wrapText="1"/>
    </xf>
  </cellXfs>
  <cellStyles count="13">
    <cellStyle name="Millares 2" xfId="5"/>
    <cellStyle name="Moneda [0] 2" xfId="3"/>
    <cellStyle name="Moneda [0] 3" xfId="8"/>
    <cellStyle name="Moneda [0] 4" xfId="11"/>
    <cellStyle name="Moneda 2" xfId="4"/>
    <cellStyle name="Moneda 9" xfId="10"/>
    <cellStyle name="Normal" xfId="0" builtinId="0"/>
    <cellStyle name="Normal 2" xfId="1"/>
    <cellStyle name="Normal 2 3 2 2" xfId="9"/>
    <cellStyle name="Normal 4" xfId="7"/>
    <cellStyle name="Normal_modelo ACTA OBRA y MODIFICACION" xfId="2"/>
    <cellStyle name="Normal_modelo ACTA OBRA y MODIFICACION 2" xfId="12"/>
    <cellStyle name="Porcentaje 2" xfId="6"/>
  </cellStyles>
  <dxfs count="0"/>
  <tableStyles count="0" defaultTableStyle="TableStyleMedium2" defaultPivotStyle="PivotStyleLight16"/>
  <colors>
    <mruColors>
      <color rgb="FFC8F4C8"/>
      <color rgb="FF93FFC4"/>
      <color rgb="FF4B514E"/>
      <color rgb="FFEDE395"/>
      <color rgb="FF006666"/>
      <color rgb="FF008080"/>
      <color rgb="FF004846"/>
      <color rgb="FF2929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g"/><Relationship Id="rId1" Type="http://schemas.openxmlformats.org/officeDocument/2006/relationships/image" Target="../media/image1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6105525" y="174307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5" name="Imagen 4" descr="N-195) Convenio Marco: Universidad de Cundinamarca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6" name="Imagen 5" descr="N-195) Convenio Marco: Universidad de Cundinamarca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7703348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41A33B6F-85BD-4078-9FEC-D4C641EF8922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D070A797-3CAB-4A02-9EAC-44F389BE25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7DA71997-50A5-49F8-BDF5-A1155824F5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595312</xdr:colOff>
      <xdr:row>15</xdr:row>
      <xdr:rowOff>166687</xdr:rowOff>
    </xdr:from>
    <xdr:to>
      <xdr:col>33</xdr:col>
      <xdr:colOff>593407</xdr:colOff>
      <xdr:row>51</xdr:row>
      <xdr:rowOff>59532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7224" b="4432"/>
        <a:stretch/>
      </xdr:blipFill>
      <xdr:spPr>
        <a:xfrm>
          <a:off x="11156156" y="3048000"/>
          <a:ext cx="15238095" cy="757237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9457F2B5-D7C7-4917-8B74-AE2027E5879B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C3E1FB18-D45D-499F-AB0C-0B592E680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76F2C412-EB5A-48FB-ACA2-9DCD68F726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438150</xdr:colOff>
      <xdr:row>19</xdr:row>
      <xdr:rowOff>209550</xdr:rowOff>
    </xdr:from>
    <xdr:to>
      <xdr:col>29</xdr:col>
      <xdr:colOff>211220</xdr:colOff>
      <xdr:row>43</xdr:row>
      <xdr:rowOff>57873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705A254-D236-4A16-9AEE-358B9B2A7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68050" y="3867150"/>
          <a:ext cx="11965070" cy="518232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345280</xdr:rowOff>
    </xdr:from>
    <xdr:to>
      <xdr:col>33</xdr:col>
      <xdr:colOff>641033</xdr:colOff>
      <xdr:row>63</xdr:row>
      <xdr:rowOff>130969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3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4029" b="5821"/>
        <a:stretch/>
      </xdr:blipFill>
      <xdr:spPr>
        <a:xfrm>
          <a:off x="11418094" y="5512593"/>
          <a:ext cx="15238095" cy="7727157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342900</xdr:colOff>
      <xdr:row>12</xdr:row>
      <xdr:rowOff>38100</xdr:rowOff>
    </xdr:from>
    <xdr:to>
      <xdr:col>29</xdr:col>
      <xdr:colOff>20728</xdr:colOff>
      <xdr:row>38</xdr:row>
      <xdr:rowOff>134134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2253CC6-BE99-423B-9810-F3D2542DC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0900" y="2324100"/>
          <a:ext cx="12022228" cy="5620534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589A3308-2B7F-4DD9-84C4-FD108B272CFC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E893B310-1EA3-484B-87BA-ECD2AD7B3F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2D1BFF34-50ED-40CA-B665-996508CA15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7F49F79A-79A2-4017-946A-1FC500097BC1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573B1E02-1DD6-4D99-B811-BCAB85F7A0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DC4DB68E-CAF7-417F-BFFA-A4C704D110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4CA13A5D-76BF-400B-83D7-A250E01C1E54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510178F8-DD55-4945-B22E-4834559EDE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D910F1D9-C766-4CB6-BAC9-6DD7C47E5A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24</xdr:col>
      <xdr:colOff>33338</xdr:colOff>
      <xdr:row>41</xdr:row>
      <xdr:rowOff>10688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436DDB2-AC45-491D-8DCF-FEDCE1E30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18094" y="5167313"/>
          <a:ext cx="7772400" cy="363018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30</xdr:col>
      <xdr:colOff>482798</xdr:colOff>
      <xdr:row>66</xdr:row>
      <xdr:rowOff>31637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7895408-439E-4AC7-8BE4-8CD478D0C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18094" y="8989219"/>
          <a:ext cx="12793860" cy="487748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30</xdr:col>
      <xdr:colOff>635220</xdr:colOff>
      <xdr:row>99</xdr:row>
      <xdr:rowOff>62722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106DFEE-BFD6-4734-B884-02602380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18094" y="14430375"/>
          <a:ext cx="12946282" cy="580153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30</xdr:col>
      <xdr:colOff>416114</xdr:colOff>
      <xdr:row>131</xdr:row>
      <xdr:rowOff>77008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6DD7FE8F-CDAD-40C4-852A-7441568A2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418094" y="20550188"/>
          <a:ext cx="12727176" cy="5792008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D980DFB7-2B81-493F-ABE2-24E6A12FBD85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BF554E08-0B5C-4E72-A938-59F11A0C9F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C21F5604-F13D-4D2B-A8FB-FB7B04BA02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2C497142-9A3C-4740-809B-69A272061E37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C2B3C545-8482-4CA2-A354-FE326CF99D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BC46B8F7-A8EF-4694-B8EE-432853D734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30</xdr:col>
      <xdr:colOff>292272</xdr:colOff>
      <xdr:row>60</xdr:row>
      <xdr:rowOff>91341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F890231-D98F-4159-B620-45A72D875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10950" y="7219950"/>
          <a:ext cx="12598572" cy="609209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62</xdr:row>
      <xdr:rowOff>0</xdr:rowOff>
    </xdr:from>
    <xdr:to>
      <xdr:col>29</xdr:col>
      <xdr:colOff>82586</xdr:colOff>
      <xdr:row>80</xdr:row>
      <xdr:rowOff>52884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433579D-917C-448E-946B-38EDF12B6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18094" y="13644563"/>
          <a:ext cx="11631648" cy="355332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A4F332D7-A917-4A87-A0DE-D9FFA972D30A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615068F3-4491-4233-9558-712695074C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AADF0F7D-5D82-4AE9-A1B6-EFC733FD43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AEEE68DC-3404-44CE-A0C9-57CDC3E97C1A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1C1C2F1A-E332-4D83-A430-EA5154EDBD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799A95D3-CC3B-47A0-B192-B65D981CA3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C98C6EE6-4635-4C46-8D0B-AA18BABA676A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3D023CEE-739B-4DAC-8E54-CB8A332F46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7B9AE9D1-49F4-4EE9-9B93-C807FDC98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66877EFF-477B-4AAA-B5A8-46BF475DD931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39AD06B3-75D3-4D68-AA3F-74CE0C82E8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ACB0BC99-C4E6-49D5-A2B7-60B236CDF0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2138560B-7D44-4698-BC62-B8803B4C01DD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FC165671-B429-4CFA-9768-8CA59E3A13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CF3AB28-5CBC-4939-B13C-DC84CBBE26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1894D9C-72B3-4545-A1CC-CDAE82E14E4D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E9F0148D-E1A8-4592-80FA-EC63988141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39D56428-E25C-457F-AD13-3EF92E893C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5B10ABC8-ABE2-4050-9B19-066E2B397BE4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F16241E1-4AF6-44B2-87EF-5A92B19CB9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5345099B-126A-4140-9843-2F22799D73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7F11CBFA-F40E-4A16-BFBB-767F5C64A26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CFE81788-54DA-49D0-81D2-19F22E0E18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E0A11095-C39E-4BC5-9DD8-933269F33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3BA83659-CC16-4BBC-9651-D0353609423E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84ABE83E-F499-4FEB-9FBB-D18EF41009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6BA76534-FCF2-4469-A303-71DE65766E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C29EC83B-5488-430B-A5C9-541DC4EC3C48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7D6F425A-65F9-4077-AE90-02086A9EF0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DB3C2146-078F-43B0-BA5C-141BE312AB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A461BE4A-FB32-4F98-B81E-B641E1D7C0CB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3B75986-9CEC-4BD9-A07B-BAFD9CE80A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49EEDE89-3897-4DCB-B119-4CD984BE14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2AB88AA0-BBC0-42F6-BBEC-31133BA99E1A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DCAD4B11-ED16-4104-98E9-A84C851CD6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6F555A99-28A3-482B-8C1E-BC4137CE09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75E38EC1-7DF3-4C88-9F07-8BA872C4AD37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6F9EEAE2-9012-4787-9210-CA35470CA9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A3A6B9B6-4C7D-476B-B6F5-B530E36D3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104775</xdr:colOff>
      <xdr:row>11</xdr:row>
      <xdr:rowOff>9525</xdr:rowOff>
    </xdr:to>
    <xdr:sp macro="" textlink="">
      <xdr:nvSpPr>
        <xdr:cNvPr id="2" name="Text Box 225">
          <a:extLst>
            <a:ext uri="{FF2B5EF4-FFF2-40B4-BE49-F238E27FC236}">
              <a16:creationId xmlns:a16="http://schemas.microsoft.com/office/drawing/2014/main" id="{9B0F3E90-EC02-4A8E-9967-F09385518E0D}"/>
            </a:ext>
          </a:extLst>
        </xdr:cNvPr>
        <xdr:cNvSpPr txBox="1">
          <a:spLocks noChangeArrowheads="1"/>
        </xdr:cNvSpPr>
      </xdr:nvSpPr>
      <xdr:spPr bwMode="auto">
        <a:xfrm>
          <a:off x="6467475" y="19240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559594</xdr:colOff>
      <xdr:row>0</xdr:row>
      <xdr:rowOff>47625</xdr:rowOff>
    </xdr:from>
    <xdr:to>
      <xdr:col>1</xdr:col>
      <xdr:colOff>686080</xdr:colOff>
      <xdr:row>6</xdr:row>
      <xdr:rowOff>128625</xdr:rowOff>
    </xdr:to>
    <xdr:pic>
      <xdr:nvPicPr>
        <xdr:cNvPr id="3" name="Imagen 2" descr="N-195) Convenio Marco: Universidad de Cundinamarca">
          <a:extLst>
            <a:ext uri="{FF2B5EF4-FFF2-40B4-BE49-F238E27FC236}">
              <a16:creationId xmlns:a16="http://schemas.microsoft.com/office/drawing/2014/main" id="{F55CAB5B-6E4D-4D53-916E-10C325517A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6" t="18856" r="59471" b="23099"/>
        <a:stretch/>
      </xdr:blipFill>
      <xdr:spPr bwMode="auto">
        <a:xfrm>
          <a:off x="559594" y="47625"/>
          <a:ext cx="888486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83348</xdr:colOff>
      <xdr:row>0</xdr:row>
      <xdr:rowOff>107158</xdr:rowOff>
    </xdr:from>
    <xdr:to>
      <xdr:col>12</xdr:col>
      <xdr:colOff>682572</xdr:colOff>
      <xdr:row>6</xdr:row>
      <xdr:rowOff>116158</xdr:rowOff>
    </xdr:to>
    <xdr:pic>
      <xdr:nvPicPr>
        <xdr:cNvPr id="4" name="Imagen 3" descr="N-195) Convenio Marco: Universidad de Cundinamarca">
          <a:extLst>
            <a:ext uri="{FF2B5EF4-FFF2-40B4-BE49-F238E27FC236}">
              <a16:creationId xmlns:a16="http://schemas.microsoft.com/office/drawing/2014/main" id="{0FB43EDD-4B7C-4B01-8723-64D4F3F808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04" t="34705" b="27059"/>
        <a:stretch/>
      </xdr:blipFill>
      <xdr:spPr bwMode="auto">
        <a:xfrm>
          <a:off x="8208173" y="107158"/>
          <a:ext cx="2123224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unicundiedu-my.sharepoint.com/PROYECTOS_STEVEN_RUBIO/FASE_1_UDEC_ZIPA/PRESUPUESTO_GIRARDOT/Presupuesto_Girardot_2_Fas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_1.1"/>
      <sheetName val="ITEM_1.2"/>
      <sheetName val="ITEM_1.3"/>
      <sheetName val="ITEM_1.4"/>
      <sheetName val="ITEM_1.5"/>
      <sheetName val="ITEM_1.6"/>
      <sheetName val="ITEM_1.7"/>
      <sheetName val="ITEM_1.8"/>
      <sheetName val="ITEM_1.9"/>
      <sheetName val="ITEM_1.10"/>
      <sheetName val="ITEM_1.11"/>
      <sheetName val="ITEM_2.1"/>
      <sheetName val="ITEM_2.2"/>
      <sheetName val="ITEM_2.3"/>
      <sheetName val="ITEM_2.4"/>
      <sheetName val="ITEM_2.5"/>
      <sheetName val="ITEM_2.6"/>
      <sheetName val="ITEM_2.7"/>
      <sheetName val="ITEM_2.8"/>
      <sheetName val="ITEM_2.9"/>
      <sheetName val="ITEM_2.10"/>
      <sheetName val="ITEM_2.11"/>
      <sheetName val="ITEM_2.12"/>
      <sheetName val="ITEM_2.13"/>
      <sheetName val="ITEM_2.14"/>
      <sheetName val="ITEM_2.15"/>
      <sheetName val="ITEM_3.2"/>
      <sheetName val="ITEM_3.8"/>
      <sheetName val="ITEM_3.9"/>
      <sheetName val="ITEM_4.1"/>
      <sheetName val="ITEM_4.2"/>
      <sheetName val="ITEM_4.3"/>
      <sheetName val="ITEM_4.4"/>
      <sheetName val="ITEM_4.5"/>
      <sheetName val="ITEM_5.1"/>
      <sheetName val="ITEM_5.2"/>
      <sheetName val="ITEM_5.3"/>
      <sheetName val="ITEM_5.4"/>
      <sheetName val="ITEM_5.5"/>
      <sheetName val="ITEM_5.6"/>
      <sheetName val="ITEM_5.7"/>
      <sheetName val="ITEM_5.8"/>
      <sheetName val="ITEM_5.9"/>
      <sheetName val="ITEM_5.10"/>
      <sheetName val="ITEM_5.11"/>
      <sheetName val="ITEM_5.12"/>
      <sheetName val="ITEM_5.13"/>
      <sheetName val="ITEM_5.14"/>
      <sheetName val="ITEM_6.1"/>
      <sheetName val="ITEM_6.2"/>
      <sheetName val="ITEM_6.3"/>
      <sheetName val="ITEM_6.4"/>
      <sheetName val="ITEM_6.5"/>
      <sheetName val="ITEM_6.6"/>
      <sheetName val="ITEM_6.7"/>
      <sheetName val="ITEM_6.8"/>
      <sheetName val="ITEM_6.9"/>
      <sheetName val="NUEVO DISEÑO"/>
      <sheetName val="ITEM_7.1"/>
      <sheetName val="ITEM_7.2"/>
      <sheetName val="ITEM_7.3"/>
      <sheetName val="ITEM_7.4"/>
      <sheetName val="ITEM_7.5"/>
      <sheetName val="ITEM_7.6"/>
      <sheetName val="ITEM_7.7"/>
      <sheetName val="ITEM_7.8"/>
      <sheetName val="ITEM_7.9"/>
      <sheetName val="ITEM_7.10"/>
      <sheetName val="ITEM_7.11"/>
      <sheetName val="ITEM_7.12"/>
      <sheetName val="ITEM_7.13"/>
      <sheetName val="ITEM_8.1"/>
      <sheetName val="ITEM_8.2"/>
      <sheetName val="ITEM_9.1"/>
      <sheetName val="ITEM_9.2"/>
      <sheetName val="ITEM_9.3"/>
      <sheetName val="ITEM_9.4"/>
      <sheetName val="ITEM_9.5"/>
      <sheetName val="ITEM_10.1"/>
      <sheetName val="ITEM_10,2"/>
      <sheetName val="ITEM_10,3"/>
      <sheetName val="ITEM_10,4"/>
      <sheetName val="ITEM_10,5"/>
      <sheetName val="ITEM_10,6"/>
      <sheetName val="ITEM_10,7"/>
      <sheetName val="ITEM_10,9"/>
      <sheetName val="ITEM_10.10"/>
      <sheetName val="ITEM_10.11"/>
      <sheetName val="ITEM_10.12"/>
      <sheetName val="ITEM_10.13"/>
      <sheetName val="ITEM_10.14"/>
      <sheetName val="ITEM_10.15"/>
      <sheetName val="ITEM_11.1"/>
      <sheetName val="ITEM_11.2"/>
      <sheetName val="ITEM_11.5"/>
      <sheetName val="ITEM_11.6"/>
      <sheetName val="ITEM_12.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5">
          <cell r="C5" t="str">
            <v>ML</v>
          </cell>
        </row>
        <row r="16">
          <cell r="C16" t="str">
            <v>ML</v>
          </cell>
        </row>
        <row r="20">
          <cell r="C20" t="str">
            <v>M2</v>
          </cell>
        </row>
        <row r="21">
          <cell r="C21" t="str">
            <v>ML</v>
          </cell>
        </row>
        <row r="24">
          <cell r="C24" t="str">
            <v>ML</v>
          </cell>
          <cell r="D24">
            <v>30</v>
          </cell>
        </row>
        <row r="25">
          <cell r="C25" t="str">
            <v>M2</v>
          </cell>
        </row>
        <row r="44">
          <cell r="C44" t="str">
            <v>UN</v>
          </cell>
        </row>
        <row r="65">
          <cell r="C65" t="str">
            <v>M2</v>
          </cell>
          <cell r="D65">
            <v>77</v>
          </cell>
        </row>
        <row r="68">
          <cell r="C68" t="str">
            <v>ML</v>
          </cell>
        </row>
        <row r="70">
          <cell r="C70" t="str">
            <v>M2</v>
          </cell>
        </row>
        <row r="71">
          <cell r="C71" t="str">
            <v>M3</v>
          </cell>
        </row>
        <row r="72">
          <cell r="C72" t="str">
            <v>ML</v>
          </cell>
        </row>
        <row r="73">
          <cell r="C73" t="str">
            <v>ML</v>
          </cell>
        </row>
        <row r="80">
          <cell r="C80" t="str">
            <v>UN</v>
          </cell>
        </row>
        <row r="85">
          <cell r="C85" t="str">
            <v>UN</v>
          </cell>
        </row>
        <row r="87">
          <cell r="C87" t="str">
            <v>UN</v>
          </cell>
        </row>
        <row r="89">
          <cell r="C89" t="str">
            <v>M2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M69"/>
  <sheetViews>
    <sheetView view="pageBreakPreview" topLeftCell="A5" zoomScale="80" zoomScaleNormal="100" zoomScaleSheetLayoutView="80" workbookViewId="0">
      <selection activeCell="J63" sqref="J63:J65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7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75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8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32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76</v>
      </c>
      <c r="C26" s="364"/>
      <c r="D26" s="364"/>
      <c r="E26" s="364"/>
      <c r="F26" s="364"/>
      <c r="G26" s="364"/>
      <c r="H26" s="364"/>
      <c r="I26" s="365"/>
      <c r="J26" s="34">
        <v>1</v>
      </c>
      <c r="K26" s="363" t="e">
        <f>#REF!</f>
        <v>#REF!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43" t="s">
        <v>22</v>
      </c>
      <c r="K30" s="344" t="s">
        <v>23</v>
      </c>
      <c r="L30" s="343"/>
      <c r="M30" s="44" t="s">
        <v>24</v>
      </c>
    </row>
    <row r="31" spans="1:13">
      <c r="A31" s="294" t="s">
        <v>73</v>
      </c>
      <c r="B31" s="295"/>
      <c r="C31" s="295"/>
      <c r="D31" s="295"/>
      <c r="E31" s="296"/>
      <c r="F31" s="345" t="s">
        <v>62</v>
      </c>
      <c r="G31" s="346"/>
      <c r="H31" s="351" t="s">
        <v>25</v>
      </c>
      <c r="I31" s="296"/>
      <c r="J31" s="72"/>
      <c r="K31" s="345"/>
      <c r="L31" s="346"/>
      <c r="M31" s="46" t="e">
        <f>J31/K31</f>
        <v>#DIV/0!</v>
      </c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 t="e">
        <f>SUM(M31:M32)</f>
        <v>#DIV/0!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54" t="s">
        <v>18</v>
      </c>
      <c r="J37" s="43" t="s">
        <v>19</v>
      </c>
      <c r="K37" s="344" t="s">
        <v>28</v>
      </c>
      <c r="L37" s="343"/>
      <c r="M37" s="44" t="s">
        <v>24</v>
      </c>
    </row>
    <row r="38" spans="1:13">
      <c r="A38" s="294"/>
      <c r="B38" s="295"/>
      <c r="C38" s="295"/>
      <c r="D38" s="295"/>
      <c r="E38" s="295"/>
      <c r="F38" s="295"/>
      <c r="G38" s="295"/>
      <c r="H38" s="296"/>
      <c r="I38" s="73"/>
      <c r="J38" s="45"/>
      <c r="K38" s="297"/>
      <c r="L38" s="298"/>
      <c r="M38" s="56"/>
    </row>
    <row r="39" spans="1:13">
      <c r="A39" s="294"/>
      <c r="B39" s="295"/>
      <c r="C39" s="295"/>
      <c r="D39" s="295"/>
      <c r="E39" s="295"/>
      <c r="F39" s="295"/>
      <c r="G39" s="295"/>
      <c r="H39" s="296"/>
      <c r="I39" s="73"/>
      <c r="J39" s="45"/>
      <c r="K39" s="297"/>
      <c r="L39" s="298"/>
      <c r="M39" s="56"/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45"/>
      <c r="K40" s="297"/>
      <c r="L40" s="298"/>
      <c r="M40" s="56"/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/>
    </row>
    <row r="42" spans="1:13" ht="15" thickBot="1">
      <c r="A42" s="310"/>
      <c r="B42" s="311"/>
      <c r="C42" s="311"/>
      <c r="D42" s="311"/>
      <c r="E42" s="311"/>
      <c r="F42" s="311"/>
      <c r="G42" s="311"/>
      <c r="H42" s="312"/>
      <c r="I42" s="74"/>
      <c r="J42" s="57"/>
      <c r="K42" s="313"/>
      <c r="L42" s="314"/>
      <c r="M42" s="75"/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SUM(M38:M42)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43" t="s">
        <v>31</v>
      </c>
      <c r="I47" s="59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  <c r="M48" s="62"/>
    </row>
    <row r="49" spans="1:13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48"/>
    </row>
    <row r="50" spans="1:13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SUM(M48:M49)</f>
        <v>0</v>
      </c>
    </row>
    <row r="51" spans="1:13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3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3" ht="26.5">
      <c r="A54" s="291" t="s">
        <v>36</v>
      </c>
      <c r="B54" s="292"/>
      <c r="C54" s="292"/>
      <c r="D54" s="292"/>
      <c r="E54" s="292"/>
      <c r="F54" s="292"/>
      <c r="G54" s="292"/>
      <c r="H54" s="43" t="s">
        <v>37</v>
      </c>
      <c r="I54" s="64" t="s">
        <v>38</v>
      </c>
      <c r="J54" s="64" t="s">
        <v>39</v>
      </c>
      <c r="K54" s="293" t="s">
        <v>23</v>
      </c>
      <c r="L54" s="293"/>
      <c r="M54" s="65" t="s">
        <v>24</v>
      </c>
    </row>
    <row r="55" spans="1:13" ht="15" thickBot="1">
      <c r="A55" s="333" t="s">
        <v>61</v>
      </c>
      <c r="B55" s="334"/>
      <c r="C55" s="334"/>
      <c r="D55" s="334"/>
      <c r="E55" s="334"/>
      <c r="F55" s="334"/>
      <c r="G55" s="334"/>
      <c r="H55" s="3"/>
      <c r="I55" s="4"/>
      <c r="J55" s="67">
        <f>(I55*H55)</f>
        <v>0</v>
      </c>
      <c r="K55" s="335"/>
      <c r="L55" s="335"/>
      <c r="M55" s="68" t="e">
        <f>J55/K55</f>
        <v>#DIV/0!</v>
      </c>
    </row>
    <row r="56" spans="1:13" ht="15" thickBot="1">
      <c r="A56" s="336" t="s">
        <v>26</v>
      </c>
      <c r="B56" s="337"/>
      <c r="C56" s="337"/>
      <c r="D56" s="337"/>
      <c r="E56" s="337"/>
      <c r="F56" s="337"/>
      <c r="G56" s="337"/>
      <c r="H56" s="337"/>
      <c r="I56" s="337"/>
      <c r="J56" s="337"/>
      <c r="K56" s="337"/>
      <c r="L56" s="338"/>
      <c r="M56" s="69" t="e">
        <f>SUM(M55:M55)</f>
        <v>#DIV/0!</v>
      </c>
    </row>
    <row r="57" spans="1:13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3" ht="15" thickBot="1">
      <c r="A58" s="315" t="s">
        <v>40</v>
      </c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7"/>
      <c r="M58" s="70" t="e">
        <f>ROUND(M56+M50+M43+M33,0)</f>
        <v>#DIV/0!</v>
      </c>
    </row>
    <row r="59" spans="1:13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3">
      <c r="A60" s="51" t="s">
        <v>41</v>
      </c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3"/>
    </row>
    <row r="61" spans="1:13" ht="15" thickBot="1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3" ht="15" thickBot="1">
      <c r="A62" s="318" t="s">
        <v>42</v>
      </c>
      <c r="B62" s="319"/>
      <c r="C62" s="319"/>
      <c r="D62" s="319"/>
      <c r="E62" s="319"/>
      <c r="F62" s="319"/>
      <c r="G62" s="319"/>
      <c r="H62" s="79"/>
      <c r="I62" s="80"/>
      <c r="J62" s="81" t="s">
        <v>43</v>
      </c>
      <c r="K62" s="320" t="s">
        <v>44</v>
      </c>
      <c r="L62" s="321"/>
      <c r="M62" s="82"/>
    </row>
    <row r="63" spans="1:13">
      <c r="A63" s="322" t="s">
        <v>45</v>
      </c>
      <c r="B63" s="323"/>
      <c r="C63" s="323"/>
      <c r="D63" s="323"/>
      <c r="E63" s="323"/>
      <c r="F63" s="323"/>
      <c r="G63" s="323"/>
      <c r="H63" s="83"/>
      <c r="I63" s="84"/>
      <c r="J63" s="85"/>
      <c r="K63" s="324" t="e">
        <f>M58*J63</f>
        <v>#DIV/0!</v>
      </c>
      <c r="L63" s="324"/>
      <c r="M63" s="86"/>
    </row>
    <row r="64" spans="1:13">
      <c r="A64" s="327" t="s">
        <v>46</v>
      </c>
      <c r="B64" s="328"/>
      <c r="C64" s="328"/>
      <c r="D64" s="328"/>
      <c r="E64" s="328"/>
      <c r="F64" s="328"/>
      <c r="G64" s="329"/>
      <c r="H64" s="77"/>
      <c r="I64" s="78"/>
      <c r="J64" s="5"/>
      <c r="K64" s="325" t="e">
        <f>M58*J64</f>
        <v>#DIV/0!</v>
      </c>
      <c r="L64" s="325"/>
      <c r="M64" s="6"/>
    </row>
    <row r="65" spans="1:13">
      <c r="A65" s="327" t="s">
        <v>47</v>
      </c>
      <c r="B65" s="328"/>
      <c r="C65" s="328"/>
      <c r="D65" s="328"/>
      <c r="E65" s="328"/>
      <c r="F65" s="328"/>
      <c r="G65" s="329"/>
      <c r="H65" s="77"/>
      <c r="I65" s="78"/>
      <c r="J65" s="5"/>
      <c r="K65" s="325" t="e">
        <f>M58*J65</f>
        <v>#DIV/0!</v>
      </c>
      <c r="L65" s="325"/>
      <c r="M65" s="6"/>
    </row>
    <row r="66" spans="1:13" ht="15" thickBot="1">
      <c r="A66" s="330" t="s">
        <v>56</v>
      </c>
      <c r="B66" s="331"/>
      <c r="C66" s="331"/>
      <c r="D66" s="331"/>
      <c r="E66" s="331"/>
      <c r="F66" s="331"/>
      <c r="G66" s="332"/>
      <c r="H66" s="87"/>
      <c r="I66" s="88"/>
      <c r="J66" s="89">
        <v>0.19</v>
      </c>
      <c r="K66" s="326" t="e">
        <f>K65*J66</f>
        <v>#DIV/0!</v>
      </c>
      <c r="L66" s="326"/>
      <c r="M66" s="90"/>
    </row>
    <row r="67" spans="1:13" ht="15" thickBot="1">
      <c r="A67" s="336" t="s">
        <v>26</v>
      </c>
      <c r="B67" s="337"/>
      <c r="C67" s="337"/>
      <c r="D67" s="337"/>
      <c r="E67" s="337"/>
      <c r="F67" s="337"/>
      <c r="G67" s="337"/>
      <c r="H67" s="337"/>
      <c r="I67" s="337"/>
      <c r="J67" s="337"/>
      <c r="K67" s="337"/>
      <c r="L67" s="338"/>
      <c r="M67" s="76" t="e">
        <f>SUM(K63:L66)</f>
        <v>#DIV/0!</v>
      </c>
    </row>
    <row r="68" spans="1:13" ht="15" thickBot="1">
      <c r="A68" s="3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4"/>
    </row>
    <row r="69" spans="1:13" ht="15" thickBot="1">
      <c r="A69" s="315" t="s">
        <v>48</v>
      </c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7"/>
      <c r="M69" s="71" t="e">
        <f>ROUND(M58+M67,0)</f>
        <v>#DIV/0!</v>
      </c>
    </row>
  </sheetData>
  <mergeCells count="71">
    <mergeCell ref="K9:M9"/>
    <mergeCell ref="K1:M7"/>
    <mergeCell ref="D1:J3"/>
    <mergeCell ref="D4:J7"/>
    <mergeCell ref="B26:I26"/>
    <mergeCell ref="K26:L26"/>
    <mergeCell ref="C12:F12"/>
    <mergeCell ref="H12:I12"/>
    <mergeCell ref="C13:M14"/>
    <mergeCell ref="C16:M16"/>
    <mergeCell ref="C18:M18"/>
    <mergeCell ref="C20:M20"/>
    <mergeCell ref="A21:B21"/>
    <mergeCell ref="A23:M23"/>
    <mergeCell ref="B25:I25"/>
    <mergeCell ref="K25:L25"/>
    <mergeCell ref="A32:E32"/>
    <mergeCell ref="F32:G32"/>
    <mergeCell ref="H32:I32"/>
    <mergeCell ref="K32:L32"/>
    <mergeCell ref="A33:L33"/>
    <mergeCell ref="A30:E30"/>
    <mergeCell ref="F30:G30"/>
    <mergeCell ref="H30:I30"/>
    <mergeCell ref="K30:L30"/>
    <mergeCell ref="A31:E31"/>
    <mergeCell ref="F31:G31"/>
    <mergeCell ref="H31:I31"/>
    <mergeCell ref="K31:L31"/>
    <mergeCell ref="A49:G49"/>
    <mergeCell ref="K49:L49"/>
    <mergeCell ref="A50:L50"/>
    <mergeCell ref="A37:H37"/>
    <mergeCell ref="K37:L37"/>
    <mergeCell ref="A43:L43"/>
    <mergeCell ref="A47:G47"/>
    <mergeCell ref="K47:L47"/>
    <mergeCell ref="A48:G48"/>
    <mergeCell ref="K48:L48"/>
    <mergeCell ref="A55:G55"/>
    <mergeCell ref="K55:L55"/>
    <mergeCell ref="A56:L56"/>
    <mergeCell ref="A58:L58"/>
    <mergeCell ref="A67:L67"/>
    <mergeCell ref="A69:L69"/>
    <mergeCell ref="A62:G62"/>
    <mergeCell ref="K62:L62"/>
    <mergeCell ref="A63:G63"/>
    <mergeCell ref="K63:L63"/>
    <mergeCell ref="K64:L64"/>
    <mergeCell ref="K65:L65"/>
    <mergeCell ref="K66:L66"/>
    <mergeCell ref="A64:G64"/>
    <mergeCell ref="A65:G65"/>
    <mergeCell ref="A66:G66"/>
    <mergeCell ref="A54:G54"/>
    <mergeCell ref="K54:L54"/>
    <mergeCell ref="A38:H38"/>
    <mergeCell ref="K38:L38"/>
    <mergeCell ref="A1:C7"/>
    <mergeCell ref="A41:H41"/>
    <mergeCell ref="K41:L41"/>
    <mergeCell ref="A9:B9"/>
    <mergeCell ref="C9:H9"/>
    <mergeCell ref="A20:B20"/>
    <mergeCell ref="A39:H39"/>
    <mergeCell ref="K39:L39"/>
    <mergeCell ref="A40:H40"/>
    <mergeCell ref="K40:L40"/>
    <mergeCell ref="A42:H42"/>
    <mergeCell ref="K42:L42"/>
  </mergeCells>
  <pageMargins left="0.7" right="0.7" top="0.75" bottom="0.75" header="0.3" footer="0.3"/>
  <pageSetup scale="5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9"/>
  <sheetViews>
    <sheetView view="pageBreakPreview" topLeftCell="A44" zoomScale="80" zoomScaleNormal="100" zoomScaleSheetLayoutView="80" workbookViewId="0">
      <selection activeCell="J32" sqref="J32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08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09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75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03" t="s">
        <v>17</v>
      </c>
      <c r="K25" s="341" t="s">
        <v>18</v>
      </c>
      <c r="L25" s="380"/>
      <c r="M25" s="31" t="s">
        <v>19</v>
      </c>
    </row>
    <row r="26" spans="1:13" ht="15" thickBot="1">
      <c r="A26" s="126"/>
      <c r="B26" s="363" t="s">
        <v>85</v>
      </c>
      <c r="C26" s="364"/>
      <c r="D26" s="364"/>
      <c r="E26" s="364"/>
      <c r="F26" s="364"/>
      <c r="G26" s="364"/>
      <c r="H26" s="364"/>
      <c r="I26" s="365"/>
      <c r="J26" s="100">
        <v>1</v>
      </c>
      <c r="K26" s="363" t="s">
        <v>2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10" t="s">
        <v>22</v>
      </c>
      <c r="K30" s="344" t="s">
        <v>23</v>
      </c>
      <c r="L30" s="343"/>
      <c r="M30" s="44" t="s">
        <v>24</v>
      </c>
    </row>
    <row r="31" spans="1:13">
      <c r="A31" s="294" t="s">
        <v>73</v>
      </c>
      <c r="B31" s="295"/>
      <c r="C31" s="295"/>
      <c r="D31" s="295"/>
      <c r="E31" s="296"/>
      <c r="F31" s="345" t="s">
        <v>62</v>
      </c>
      <c r="G31" s="346"/>
      <c r="H31" s="351" t="s">
        <v>25</v>
      </c>
      <c r="I31" s="296"/>
      <c r="J31" s="72"/>
      <c r="K31" s="381"/>
      <c r="L31" s="382"/>
      <c r="M31" s="46" t="e">
        <f>J31/K31</f>
        <v>#DIV/0!</v>
      </c>
    </row>
    <row r="32" spans="1:13" ht="15" thickBot="1">
      <c r="A32" s="310" t="s">
        <v>63</v>
      </c>
      <c r="B32" s="311"/>
      <c r="C32" s="311"/>
      <c r="D32" s="311"/>
      <c r="E32" s="312"/>
      <c r="F32" s="339" t="s">
        <v>64</v>
      </c>
      <c r="G32" s="340"/>
      <c r="H32" s="352" t="s">
        <v>25</v>
      </c>
      <c r="I32" s="312"/>
      <c r="J32" s="127" t="e">
        <f>M56*10%</f>
        <v>#DIV/0!</v>
      </c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 t="e">
        <f>SUM(M31:M32)</f>
        <v>#DIV/0!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05" t="s">
        <v>18</v>
      </c>
      <c r="J37" s="110" t="s">
        <v>19</v>
      </c>
      <c r="K37" s="344" t="s">
        <v>28</v>
      </c>
      <c r="L37" s="343"/>
      <c r="M37" s="44" t="s">
        <v>24</v>
      </c>
    </row>
    <row r="38" spans="1:13">
      <c r="A38" s="294"/>
      <c r="B38" s="295"/>
      <c r="C38" s="295"/>
      <c r="D38" s="295"/>
      <c r="E38" s="295"/>
      <c r="F38" s="295"/>
      <c r="G38" s="295"/>
      <c r="H38" s="296"/>
      <c r="I38" s="73"/>
      <c r="J38" s="45"/>
      <c r="K38" s="297"/>
      <c r="L38" s="298"/>
      <c r="M38" s="56"/>
    </row>
    <row r="39" spans="1:13">
      <c r="A39" s="294"/>
      <c r="B39" s="295"/>
      <c r="C39" s="295"/>
      <c r="D39" s="295"/>
      <c r="E39" s="295"/>
      <c r="F39" s="295"/>
      <c r="G39" s="295"/>
      <c r="H39" s="296"/>
      <c r="I39" s="73"/>
      <c r="J39" s="45"/>
      <c r="K39" s="297"/>
      <c r="L39" s="298"/>
      <c r="M39" s="56"/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45"/>
      <c r="K40" s="297"/>
      <c r="L40" s="298"/>
      <c r="M40" s="56"/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/>
    </row>
    <row r="42" spans="1:13" ht="15" thickBot="1">
      <c r="A42" s="310"/>
      <c r="B42" s="311"/>
      <c r="C42" s="311"/>
      <c r="D42" s="311"/>
      <c r="E42" s="311"/>
      <c r="F42" s="311"/>
      <c r="G42" s="311"/>
      <c r="H42" s="312"/>
      <c r="I42" s="74"/>
      <c r="J42" s="57"/>
      <c r="K42" s="313"/>
      <c r="L42" s="314"/>
      <c r="M42" s="75"/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SUM(M38:M42)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110" t="s">
        <v>31</v>
      </c>
      <c r="I47" s="104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  <c r="M48" s="62"/>
    </row>
    <row r="49" spans="1:15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48"/>
    </row>
    <row r="50" spans="1:15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SUM(M48:M49)</f>
        <v>0</v>
      </c>
    </row>
    <row r="51" spans="1:15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5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5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5" ht="26.5">
      <c r="A54" s="291" t="s">
        <v>36</v>
      </c>
      <c r="B54" s="292"/>
      <c r="C54" s="292"/>
      <c r="D54" s="292"/>
      <c r="E54" s="292"/>
      <c r="F54" s="292"/>
      <c r="G54" s="292"/>
      <c r="H54" s="110" t="s">
        <v>37</v>
      </c>
      <c r="I54" s="111" t="s">
        <v>38</v>
      </c>
      <c r="J54" s="111" t="s">
        <v>39</v>
      </c>
      <c r="K54" s="293" t="s">
        <v>23</v>
      </c>
      <c r="L54" s="293"/>
      <c r="M54" s="65" t="s">
        <v>24</v>
      </c>
    </row>
    <row r="55" spans="1:15" ht="15" thickBot="1">
      <c r="A55" s="333" t="s">
        <v>61</v>
      </c>
      <c r="B55" s="334"/>
      <c r="C55" s="334"/>
      <c r="D55" s="334"/>
      <c r="E55" s="334"/>
      <c r="F55" s="334"/>
      <c r="G55" s="334"/>
      <c r="H55" s="3"/>
      <c r="I55" s="4"/>
      <c r="J55" s="67">
        <f>(I55*H55)</f>
        <v>0</v>
      </c>
      <c r="K55" s="335"/>
      <c r="L55" s="335"/>
      <c r="M55" s="68" t="e">
        <f>J55/K55</f>
        <v>#DIV/0!</v>
      </c>
    </row>
    <row r="56" spans="1:15" ht="15" thickBot="1">
      <c r="A56" s="336" t="s">
        <v>26</v>
      </c>
      <c r="B56" s="337"/>
      <c r="C56" s="337"/>
      <c r="D56" s="337"/>
      <c r="E56" s="337"/>
      <c r="F56" s="337"/>
      <c r="G56" s="337"/>
      <c r="H56" s="337"/>
      <c r="I56" s="337"/>
      <c r="J56" s="337"/>
      <c r="K56" s="337"/>
      <c r="L56" s="338"/>
      <c r="M56" s="69" t="e">
        <f>SUM(M55:M55)</f>
        <v>#DIV/0!</v>
      </c>
      <c r="O56" s="125"/>
    </row>
    <row r="57" spans="1:15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5" ht="15" thickBot="1">
      <c r="A58" s="315" t="s">
        <v>40</v>
      </c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7"/>
      <c r="M58" s="70" t="e">
        <f>ROUND(M56+M50+M43+M33,0)</f>
        <v>#DIV/0!</v>
      </c>
      <c r="N58" s="125"/>
    </row>
    <row r="59" spans="1:15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5">
      <c r="A60" s="51" t="s">
        <v>41</v>
      </c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3"/>
    </row>
    <row r="61" spans="1:15" ht="15" thickBot="1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5" ht="15" thickBot="1">
      <c r="A62" s="318" t="s">
        <v>42</v>
      </c>
      <c r="B62" s="319"/>
      <c r="C62" s="319"/>
      <c r="D62" s="319"/>
      <c r="E62" s="319"/>
      <c r="F62" s="319"/>
      <c r="G62" s="319"/>
      <c r="H62" s="106"/>
      <c r="I62" s="107"/>
      <c r="J62" s="81" t="s">
        <v>43</v>
      </c>
      <c r="K62" s="320" t="s">
        <v>44</v>
      </c>
      <c r="L62" s="321"/>
      <c r="M62" s="82"/>
    </row>
    <row r="63" spans="1:15">
      <c r="A63" s="322" t="s">
        <v>45</v>
      </c>
      <c r="B63" s="323"/>
      <c r="C63" s="323"/>
      <c r="D63" s="323"/>
      <c r="E63" s="323"/>
      <c r="F63" s="323"/>
      <c r="G63" s="323"/>
      <c r="H63" s="83"/>
      <c r="I63" s="84"/>
      <c r="J63" s="85"/>
      <c r="K63" s="324" t="e">
        <f>M58*J63</f>
        <v>#DIV/0!</v>
      </c>
      <c r="L63" s="324"/>
      <c r="M63" s="86"/>
    </row>
    <row r="64" spans="1:15">
      <c r="A64" s="327" t="s">
        <v>46</v>
      </c>
      <c r="B64" s="328"/>
      <c r="C64" s="328"/>
      <c r="D64" s="328"/>
      <c r="E64" s="328"/>
      <c r="F64" s="328"/>
      <c r="G64" s="329"/>
      <c r="H64" s="77"/>
      <c r="I64" s="78"/>
      <c r="J64" s="5"/>
      <c r="K64" s="325" t="e">
        <f>M58*J64</f>
        <v>#DIV/0!</v>
      </c>
      <c r="L64" s="325"/>
      <c r="M64" s="6"/>
    </row>
    <row r="65" spans="1:13">
      <c r="A65" s="327" t="s">
        <v>47</v>
      </c>
      <c r="B65" s="328"/>
      <c r="C65" s="328"/>
      <c r="D65" s="328"/>
      <c r="E65" s="328"/>
      <c r="F65" s="328"/>
      <c r="G65" s="329"/>
      <c r="H65" s="77"/>
      <c r="I65" s="78"/>
      <c r="J65" s="5"/>
      <c r="K65" s="325" t="e">
        <f>M58*J65</f>
        <v>#DIV/0!</v>
      </c>
      <c r="L65" s="325"/>
      <c r="M65" s="6"/>
    </row>
    <row r="66" spans="1:13" ht="15" thickBot="1">
      <c r="A66" s="330" t="s">
        <v>56</v>
      </c>
      <c r="B66" s="331"/>
      <c r="C66" s="331"/>
      <c r="D66" s="331"/>
      <c r="E66" s="331"/>
      <c r="F66" s="331"/>
      <c r="G66" s="332"/>
      <c r="H66" s="87"/>
      <c r="I66" s="88"/>
      <c r="J66" s="89">
        <v>0.19</v>
      </c>
      <c r="K66" s="326" t="e">
        <f>K65*J66</f>
        <v>#DIV/0!</v>
      </c>
      <c r="L66" s="326"/>
      <c r="M66" s="90"/>
    </row>
    <row r="67" spans="1:13" ht="15" thickBot="1">
      <c r="A67" s="336" t="s">
        <v>26</v>
      </c>
      <c r="B67" s="337"/>
      <c r="C67" s="337"/>
      <c r="D67" s="337"/>
      <c r="E67" s="337"/>
      <c r="F67" s="337"/>
      <c r="G67" s="337"/>
      <c r="H67" s="337"/>
      <c r="I67" s="337"/>
      <c r="J67" s="337"/>
      <c r="K67" s="337"/>
      <c r="L67" s="338"/>
      <c r="M67" s="76" t="e">
        <f>SUM(K63:L66)</f>
        <v>#DIV/0!</v>
      </c>
    </row>
    <row r="68" spans="1:13" ht="15" thickBot="1">
      <c r="A68" s="3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4"/>
    </row>
    <row r="69" spans="1:13" ht="15" thickBot="1">
      <c r="A69" s="315" t="s">
        <v>48</v>
      </c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7"/>
      <c r="M69" s="71" t="e">
        <f>ROUND(M58+M67,0)</f>
        <v>#DIV/0!</v>
      </c>
    </row>
  </sheetData>
  <mergeCells count="71">
    <mergeCell ref="A66:G66"/>
    <mergeCell ref="K66:L66"/>
    <mergeCell ref="A67:L67"/>
    <mergeCell ref="A69:L69"/>
    <mergeCell ref="A63:G63"/>
    <mergeCell ref="K63:L63"/>
    <mergeCell ref="A64:G64"/>
    <mergeCell ref="K64:L64"/>
    <mergeCell ref="A65:G65"/>
    <mergeCell ref="K65:L65"/>
    <mergeCell ref="A55:G55"/>
    <mergeCell ref="K55:L55"/>
    <mergeCell ref="A56:L56"/>
    <mergeCell ref="A58:L58"/>
    <mergeCell ref="A62:G62"/>
    <mergeCell ref="K62:L62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7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9"/>
  <sheetViews>
    <sheetView view="pageBreakPreview" topLeftCell="A45" zoomScale="80" zoomScaleNormal="100" zoomScaleSheetLayoutView="80" workbookViewId="0">
      <selection activeCell="K31" sqref="K31:L31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08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09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75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03" t="s">
        <v>17</v>
      </c>
      <c r="K25" s="341" t="s">
        <v>18</v>
      </c>
      <c r="L25" s="380"/>
      <c r="M25" s="31" t="s">
        <v>19</v>
      </c>
    </row>
    <row r="26" spans="1:13" ht="15" thickBot="1">
      <c r="A26" s="126"/>
      <c r="B26" s="363" t="s">
        <v>86</v>
      </c>
      <c r="C26" s="364"/>
      <c r="D26" s="364"/>
      <c r="E26" s="364"/>
      <c r="F26" s="364"/>
      <c r="G26" s="364"/>
      <c r="H26" s="364"/>
      <c r="I26" s="365"/>
      <c r="J26" s="100">
        <v>1</v>
      </c>
      <c r="K26" s="363" t="s">
        <v>2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10" t="s">
        <v>22</v>
      </c>
      <c r="K30" s="344" t="s">
        <v>23</v>
      </c>
      <c r="L30" s="343"/>
      <c r="M30" s="44" t="s">
        <v>24</v>
      </c>
    </row>
    <row r="31" spans="1:13">
      <c r="A31" s="294" t="s">
        <v>73</v>
      </c>
      <c r="B31" s="295"/>
      <c r="C31" s="295"/>
      <c r="D31" s="295"/>
      <c r="E31" s="296"/>
      <c r="F31" s="345" t="s">
        <v>62</v>
      </c>
      <c r="G31" s="346"/>
      <c r="H31" s="351" t="s">
        <v>25</v>
      </c>
      <c r="I31" s="296"/>
      <c r="J31" s="72"/>
      <c r="K31" s="381"/>
      <c r="L31" s="382"/>
      <c r="M31" s="46" t="e">
        <f>J31/K31</f>
        <v>#DIV/0!</v>
      </c>
    </row>
    <row r="32" spans="1:13" ht="15" thickBot="1">
      <c r="A32" s="310"/>
      <c r="B32" s="311"/>
      <c r="C32" s="311"/>
      <c r="D32" s="311"/>
      <c r="E32" s="312"/>
      <c r="F32" s="339"/>
      <c r="G32" s="340"/>
      <c r="H32" s="352"/>
      <c r="I32" s="312"/>
      <c r="J32" s="12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 t="e">
        <f>SUM(M31:M32)</f>
        <v>#DIV/0!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05" t="s">
        <v>18</v>
      </c>
      <c r="J37" s="110" t="s">
        <v>19</v>
      </c>
      <c r="K37" s="344" t="s">
        <v>28</v>
      </c>
      <c r="L37" s="343"/>
      <c r="M37" s="44" t="s">
        <v>24</v>
      </c>
    </row>
    <row r="38" spans="1:13">
      <c r="A38" s="294"/>
      <c r="B38" s="295"/>
      <c r="C38" s="295"/>
      <c r="D38" s="295"/>
      <c r="E38" s="295"/>
      <c r="F38" s="295"/>
      <c r="G38" s="295"/>
      <c r="H38" s="296"/>
      <c r="I38" s="73"/>
      <c r="J38" s="45"/>
      <c r="K38" s="297"/>
      <c r="L38" s="298"/>
      <c r="M38" s="56"/>
    </row>
    <row r="39" spans="1:13">
      <c r="A39" s="294"/>
      <c r="B39" s="295"/>
      <c r="C39" s="295"/>
      <c r="D39" s="295"/>
      <c r="E39" s="295"/>
      <c r="F39" s="295"/>
      <c r="G39" s="295"/>
      <c r="H39" s="296"/>
      <c r="I39" s="73"/>
      <c r="J39" s="45"/>
      <c r="K39" s="297"/>
      <c r="L39" s="298"/>
      <c r="M39" s="56"/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45"/>
      <c r="K40" s="297"/>
      <c r="L40" s="298"/>
      <c r="M40" s="56"/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/>
    </row>
    <row r="42" spans="1:13" ht="15" thickBot="1">
      <c r="A42" s="310"/>
      <c r="B42" s="311"/>
      <c r="C42" s="311"/>
      <c r="D42" s="311"/>
      <c r="E42" s="311"/>
      <c r="F42" s="311"/>
      <c r="G42" s="311"/>
      <c r="H42" s="312"/>
      <c r="I42" s="74"/>
      <c r="J42" s="57"/>
      <c r="K42" s="313"/>
      <c r="L42" s="314"/>
      <c r="M42" s="75"/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SUM(M38:M42)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110" t="s">
        <v>31</v>
      </c>
      <c r="I47" s="104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  <c r="M48" s="62"/>
    </row>
    <row r="49" spans="1:15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48"/>
    </row>
    <row r="50" spans="1:15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SUM(M48:M49)</f>
        <v>0</v>
      </c>
    </row>
    <row r="51" spans="1:15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5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5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5" ht="26.5">
      <c r="A54" s="291" t="s">
        <v>36</v>
      </c>
      <c r="B54" s="292"/>
      <c r="C54" s="292"/>
      <c r="D54" s="292"/>
      <c r="E54" s="292"/>
      <c r="F54" s="292"/>
      <c r="G54" s="292"/>
      <c r="H54" s="110" t="s">
        <v>37</v>
      </c>
      <c r="I54" s="111" t="s">
        <v>38</v>
      </c>
      <c r="J54" s="111" t="s">
        <v>39</v>
      </c>
      <c r="K54" s="293" t="s">
        <v>23</v>
      </c>
      <c r="L54" s="293"/>
      <c r="M54" s="65" t="s">
        <v>24</v>
      </c>
    </row>
    <row r="55" spans="1:15" ht="15" thickBot="1">
      <c r="A55" s="333" t="s">
        <v>55</v>
      </c>
      <c r="B55" s="334"/>
      <c r="C55" s="334"/>
      <c r="D55" s="334"/>
      <c r="E55" s="334"/>
      <c r="F55" s="334"/>
      <c r="G55" s="334"/>
      <c r="H55" s="3"/>
      <c r="I55" s="4"/>
      <c r="J55" s="67">
        <f>(I55*H55)</f>
        <v>0</v>
      </c>
      <c r="K55" s="383"/>
      <c r="L55" s="383"/>
      <c r="M55" s="68" t="e">
        <f>J55/K55</f>
        <v>#DIV/0!</v>
      </c>
    </row>
    <row r="56" spans="1:15" ht="15" thickBot="1">
      <c r="A56" s="336" t="s">
        <v>26</v>
      </c>
      <c r="B56" s="337"/>
      <c r="C56" s="337"/>
      <c r="D56" s="337"/>
      <c r="E56" s="337"/>
      <c r="F56" s="337"/>
      <c r="G56" s="337"/>
      <c r="H56" s="337"/>
      <c r="I56" s="337"/>
      <c r="J56" s="337"/>
      <c r="K56" s="337"/>
      <c r="L56" s="338"/>
      <c r="M56" s="69" t="e">
        <f>SUM(M55:M55)</f>
        <v>#DIV/0!</v>
      </c>
      <c r="O56" s="125"/>
    </row>
    <row r="57" spans="1:15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5" ht="15" thickBot="1">
      <c r="A58" s="315" t="s">
        <v>40</v>
      </c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7"/>
      <c r="M58" s="70" t="e">
        <f>ROUND(M56+M50+M43+M33,0)</f>
        <v>#DIV/0!</v>
      </c>
      <c r="N58" s="125"/>
    </row>
    <row r="59" spans="1:15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5">
      <c r="A60" s="51" t="s">
        <v>41</v>
      </c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3"/>
    </row>
    <row r="61" spans="1:15" ht="15" thickBot="1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5" ht="15" thickBot="1">
      <c r="A62" s="318" t="s">
        <v>42</v>
      </c>
      <c r="B62" s="319"/>
      <c r="C62" s="319"/>
      <c r="D62" s="319"/>
      <c r="E62" s="319"/>
      <c r="F62" s="319"/>
      <c r="G62" s="319"/>
      <c r="H62" s="106"/>
      <c r="I62" s="107"/>
      <c r="J62" s="81" t="s">
        <v>43</v>
      </c>
      <c r="K62" s="320" t="s">
        <v>44</v>
      </c>
      <c r="L62" s="321"/>
      <c r="M62" s="82"/>
    </row>
    <row r="63" spans="1:15">
      <c r="A63" s="322" t="s">
        <v>45</v>
      </c>
      <c r="B63" s="323"/>
      <c r="C63" s="323"/>
      <c r="D63" s="323"/>
      <c r="E63" s="323"/>
      <c r="F63" s="323"/>
      <c r="G63" s="323"/>
      <c r="H63" s="83"/>
      <c r="I63" s="84"/>
      <c r="J63" s="85"/>
      <c r="K63" s="324" t="e">
        <f>M58*J63</f>
        <v>#DIV/0!</v>
      </c>
      <c r="L63" s="324"/>
      <c r="M63" s="86"/>
    </row>
    <row r="64" spans="1:15">
      <c r="A64" s="327" t="s">
        <v>46</v>
      </c>
      <c r="B64" s="328"/>
      <c r="C64" s="328"/>
      <c r="D64" s="328"/>
      <c r="E64" s="328"/>
      <c r="F64" s="328"/>
      <c r="G64" s="329"/>
      <c r="H64" s="77"/>
      <c r="I64" s="78"/>
      <c r="J64" s="5"/>
      <c r="K64" s="325" t="e">
        <f>M58*J64</f>
        <v>#DIV/0!</v>
      </c>
      <c r="L64" s="325"/>
      <c r="M64" s="6"/>
    </row>
    <row r="65" spans="1:13">
      <c r="A65" s="327" t="s">
        <v>47</v>
      </c>
      <c r="B65" s="328"/>
      <c r="C65" s="328"/>
      <c r="D65" s="328"/>
      <c r="E65" s="328"/>
      <c r="F65" s="328"/>
      <c r="G65" s="329"/>
      <c r="H65" s="77"/>
      <c r="I65" s="78"/>
      <c r="J65" s="5"/>
      <c r="K65" s="325" t="e">
        <f>M58*J65</f>
        <v>#DIV/0!</v>
      </c>
      <c r="L65" s="325"/>
      <c r="M65" s="6"/>
    </row>
    <row r="66" spans="1:13" ht="15" thickBot="1">
      <c r="A66" s="330" t="s">
        <v>56</v>
      </c>
      <c r="B66" s="331"/>
      <c r="C66" s="331"/>
      <c r="D66" s="331"/>
      <c r="E66" s="331"/>
      <c r="F66" s="331"/>
      <c r="G66" s="332"/>
      <c r="H66" s="87"/>
      <c r="I66" s="88"/>
      <c r="J66" s="89">
        <v>0.19</v>
      </c>
      <c r="K66" s="326" t="e">
        <f>K65*J66</f>
        <v>#DIV/0!</v>
      </c>
      <c r="L66" s="326"/>
      <c r="M66" s="90"/>
    </row>
    <row r="67" spans="1:13" ht="15" thickBot="1">
      <c r="A67" s="336" t="s">
        <v>26</v>
      </c>
      <c r="B67" s="337"/>
      <c r="C67" s="337"/>
      <c r="D67" s="337"/>
      <c r="E67" s="337"/>
      <c r="F67" s="337"/>
      <c r="G67" s="337"/>
      <c r="H67" s="337"/>
      <c r="I67" s="337"/>
      <c r="J67" s="337"/>
      <c r="K67" s="337"/>
      <c r="L67" s="338"/>
      <c r="M67" s="76" t="e">
        <f>SUM(K63:L66)</f>
        <v>#DIV/0!</v>
      </c>
    </row>
    <row r="68" spans="1:13" ht="15" thickBot="1">
      <c r="A68" s="3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4"/>
    </row>
    <row r="69" spans="1:13" ht="15" thickBot="1">
      <c r="A69" s="315" t="s">
        <v>48</v>
      </c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7"/>
      <c r="M69" s="71" t="e">
        <f>ROUND(M58+M67,0)</f>
        <v>#DIV/0!</v>
      </c>
    </row>
  </sheetData>
  <mergeCells count="71">
    <mergeCell ref="A66:G66"/>
    <mergeCell ref="K66:L66"/>
    <mergeCell ref="A67:L67"/>
    <mergeCell ref="A69:L69"/>
    <mergeCell ref="A63:G63"/>
    <mergeCell ref="K63:L63"/>
    <mergeCell ref="A64:G64"/>
    <mergeCell ref="K64:L64"/>
    <mergeCell ref="A65:G65"/>
    <mergeCell ref="K65:L65"/>
    <mergeCell ref="A55:G55"/>
    <mergeCell ref="K55:L55"/>
    <mergeCell ref="A56:L56"/>
    <mergeCell ref="A58:L58"/>
    <mergeCell ref="A62:G62"/>
    <mergeCell ref="K62:L62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7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9"/>
  <sheetViews>
    <sheetView view="pageBreakPreview" topLeftCell="A33" zoomScale="80" zoomScaleNormal="100" zoomScaleSheetLayoutView="80" workbookViewId="0">
      <selection activeCell="J38" sqref="J38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08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09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75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03" t="s">
        <v>17</v>
      </c>
      <c r="K25" s="341" t="s">
        <v>18</v>
      </c>
      <c r="L25" s="380"/>
      <c r="M25" s="31" t="s">
        <v>19</v>
      </c>
    </row>
    <row r="26" spans="1:13" ht="15" thickBot="1">
      <c r="A26" s="126"/>
      <c r="B26" s="363" t="s">
        <v>280</v>
      </c>
      <c r="C26" s="364"/>
      <c r="D26" s="364"/>
      <c r="E26" s="364"/>
      <c r="F26" s="364"/>
      <c r="G26" s="364"/>
      <c r="H26" s="364"/>
      <c r="I26" s="365"/>
      <c r="J26" s="100">
        <v>1</v>
      </c>
      <c r="K26" s="363" t="s">
        <v>2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10" t="s">
        <v>22</v>
      </c>
      <c r="K30" s="344" t="s">
        <v>23</v>
      </c>
      <c r="L30" s="343"/>
      <c r="M30" s="44" t="s">
        <v>24</v>
      </c>
    </row>
    <row r="31" spans="1:13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81"/>
      <c r="L31" s="382"/>
      <c r="M31" s="46"/>
    </row>
    <row r="32" spans="1:13" ht="15" thickBot="1">
      <c r="A32" s="310"/>
      <c r="B32" s="311"/>
      <c r="C32" s="311"/>
      <c r="D32" s="311"/>
      <c r="E32" s="312"/>
      <c r="F32" s="339"/>
      <c r="G32" s="340"/>
      <c r="H32" s="352"/>
      <c r="I32" s="312"/>
      <c r="J32" s="12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>
        <f>SUM(M31:M32)</f>
        <v>0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05" t="s">
        <v>18</v>
      </c>
      <c r="J37" s="110" t="s">
        <v>19</v>
      </c>
      <c r="K37" s="344" t="s">
        <v>28</v>
      </c>
      <c r="L37" s="343"/>
      <c r="M37" s="44" t="s">
        <v>24</v>
      </c>
    </row>
    <row r="38" spans="1:13">
      <c r="A38" s="294" t="s">
        <v>279</v>
      </c>
      <c r="B38" s="295"/>
      <c r="C38" s="295"/>
      <c r="D38" s="295"/>
      <c r="E38" s="295"/>
      <c r="F38" s="295"/>
      <c r="G38" s="295"/>
      <c r="H38" s="296"/>
      <c r="I38" s="73" t="s">
        <v>64</v>
      </c>
      <c r="J38" s="45"/>
      <c r="K38" s="297"/>
      <c r="L38" s="298"/>
      <c r="M38" s="56">
        <f>K38*J38</f>
        <v>0</v>
      </c>
    </row>
    <row r="39" spans="1:13">
      <c r="A39" s="294"/>
      <c r="B39" s="295"/>
      <c r="C39" s="295"/>
      <c r="D39" s="295"/>
      <c r="E39" s="295"/>
      <c r="F39" s="295"/>
      <c r="G39" s="295"/>
      <c r="H39" s="296"/>
      <c r="I39" s="73"/>
      <c r="J39" s="128"/>
      <c r="K39" s="297"/>
      <c r="L39" s="298"/>
      <c r="M39" s="56"/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45"/>
      <c r="K40" s="297"/>
      <c r="L40" s="298"/>
      <c r="M40" s="56"/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/>
    </row>
    <row r="42" spans="1:13" ht="15" thickBot="1">
      <c r="A42" s="310"/>
      <c r="B42" s="311"/>
      <c r="C42" s="311"/>
      <c r="D42" s="311"/>
      <c r="E42" s="311"/>
      <c r="F42" s="311"/>
      <c r="G42" s="311"/>
      <c r="H42" s="312"/>
      <c r="I42" s="74"/>
      <c r="J42" s="57"/>
      <c r="K42" s="313"/>
      <c r="L42" s="314"/>
      <c r="M42" s="75"/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SUM(M38:M42)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110" t="s">
        <v>31</v>
      </c>
      <c r="I47" s="104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  <c r="M48" s="62"/>
    </row>
    <row r="49" spans="1:15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48"/>
    </row>
    <row r="50" spans="1:15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SUM(M48:M49)</f>
        <v>0</v>
      </c>
    </row>
    <row r="51" spans="1:15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5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5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5" ht="26.5">
      <c r="A54" s="291" t="s">
        <v>36</v>
      </c>
      <c r="B54" s="292"/>
      <c r="C54" s="292"/>
      <c r="D54" s="292"/>
      <c r="E54" s="292"/>
      <c r="F54" s="292"/>
      <c r="G54" s="292"/>
      <c r="H54" s="110" t="s">
        <v>37</v>
      </c>
      <c r="I54" s="111" t="s">
        <v>38</v>
      </c>
      <c r="J54" s="111" t="s">
        <v>39</v>
      </c>
      <c r="K54" s="293" t="s">
        <v>23</v>
      </c>
      <c r="L54" s="293"/>
      <c r="M54" s="65" t="s">
        <v>24</v>
      </c>
    </row>
    <row r="55" spans="1:15" ht="15" thickBot="1">
      <c r="A55" s="333" t="s">
        <v>74</v>
      </c>
      <c r="B55" s="334"/>
      <c r="C55" s="334"/>
      <c r="D55" s="334"/>
      <c r="E55" s="334"/>
      <c r="F55" s="334"/>
      <c r="G55" s="334"/>
      <c r="H55" s="3"/>
      <c r="I55" s="4"/>
      <c r="J55" s="67">
        <f>(I55*H55)</f>
        <v>0</v>
      </c>
      <c r="K55" s="383"/>
      <c r="L55" s="383"/>
      <c r="M55" s="68" t="e">
        <f>J55/K55</f>
        <v>#DIV/0!</v>
      </c>
    </row>
    <row r="56" spans="1:15" ht="15" thickBot="1">
      <c r="A56" s="336" t="s">
        <v>26</v>
      </c>
      <c r="B56" s="337"/>
      <c r="C56" s="337"/>
      <c r="D56" s="337"/>
      <c r="E56" s="337"/>
      <c r="F56" s="337"/>
      <c r="G56" s="337"/>
      <c r="H56" s="337"/>
      <c r="I56" s="337"/>
      <c r="J56" s="337"/>
      <c r="K56" s="337"/>
      <c r="L56" s="338"/>
      <c r="M56" s="69" t="e">
        <f>SUM(M55:M55)</f>
        <v>#DIV/0!</v>
      </c>
      <c r="O56" s="125"/>
    </row>
    <row r="57" spans="1:15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5" ht="15" thickBot="1">
      <c r="A58" s="315" t="s">
        <v>40</v>
      </c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7"/>
      <c r="M58" s="70" t="e">
        <f>ROUND(M56+M50+M43+M33,0)</f>
        <v>#DIV/0!</v>
      </c>
      <c r="N58" s="125"/>
    </row>
    <row r="59" spans="1:15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5">
      <c r="A60" s="51" t="s">
        <v>41</v>
      </c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3"/>
    </row>
    <row r="61" spans="1:15" ht="15" thickBot="1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5" ht="15" thickBot="1">
      <c r="A62" s="318" t="s">
        <v>42</v>
      </c>
      <c r="B62" s="319"/>
      <c r="C62" s="319"/>
      <c r="D62" s="319"/>
      <c r="E62" s="319"/>
      <c r="F62" s="319"/>
      <c r="G62" s="319"/>
      <c r="H62" s="106"/>
      <c r="I62" s="107"/>
      <c r="J62" s="81" t="s">
        <v>43</v>
      </c>
      <c r="K62" s="320" t="s">
        <v>44</v>
      </c>
      <c r="L62" s="321"/>
      <c r="M62" s="82"/>
    </row>
    <row r="63" spans="1:15">
      <c r="A63" s="322" t="s">
        <v>45</v>
      </c>
      <c r="B63" s="323"/>
      <c r="C63" s="323"/>
      <c r="D63" s="323"/>
      <c r="E63" s="323"/>
      <c r="F63" s="323"/>
      <c r="G63" s="323"/>
      <c r="H63" s="83"/>
      <c r="I63" s="84"/>
      <c r="J63" s="85"/>
      <c r="K63" s="324" t="e">
        <f>M58*J63</f>
        <v>#DIV/0!</v>
      </c>
      <c r="L63" s="324"/>
      <c r="M63" s="86"/>
    </row>
    <row r="64" spans="1:15">
      <c r="A64" s="327" t="s">
        <v>46</v>
      </c>
      <c r="B64" s="328"/>
      <c r="C64" s="328"/>
      <c r="D64" s="328"/>
      <c r="E64" s="328"/>
      <c r="F64" s="328"/>
      <c r="G64" s="329"/>
      <c r="H64" s="77"/>
      <c r="I64" s="78"/>
      <c r="J64" s="5"/>
      <c r="K64" s="325" t="e">
        <f>M58*J64</f>
        <v>#DIV/0!</v>
      </c>
      <c r="L64" s="325"/>
      <c r="M64" s="6"/>
    </row>
    <row r="65" spans="1:13">
      <c r="A65" s="327" t="s">
        <v>47</v>
      </c>
      <c r="B65" s="328"/>
      <c r="C65" s="328"/>
      <c r="D65" s="328"/>
      <c r="E65" s="328"/>
      <c r="F65" s="328"/>
      <c r="G65" s="329"/>
      <c r="H65" s="77"/>
      <c r="I65" s="78"/>
      <c r="J65" s="5"/>
      <c r="K65" s="325" t="e">
        <f>M58*J65</f>
        <v>#DIV/0!</v>
      </c>
      <c r="L65" s="325"/>
      <c r="M65" s="6"/>
    </row>
    <row r="66" spans="1:13" ht="15" thickBot="1">
      <c r="A66" s="330" t="s">
        <v>56</v>
      </c>
      <c r="B66" s="331"/>
      <c r="C66" s="331"/>
      <c r="D66" s="331"/>
      <c r="E66" s="331"/>
      <c r="F66" s="331"/>
      <c r="G66" s="332"/>
      <c r="H66" s="87"/>
      <c r="I66" s="88"/>
      <c r="J66" s="89">
        <v>0.19</v>
      </c>
      <c r="K66" s="326" t="e">
        <f>K65*J66</f>
        <v>#DIV/0!</v>
      </c>
      <c r="L66" s="326"/>
      <c r="M66" s="90"/>
    </row>
    <row r="67" spans="1:13" ht="15" thickBot="1">
      <c r="A67" s="336" t="s">
        <v>26</v>
      </c>
      <c r="B67" s="337"/>
      <c r="C67" s="337"/>
      <c r="D67" s="337"/>
      <c r="E67" s="337"/>
      <c r="F67" s="337"/>
      <c r="G67" s="337"/>
      <c r="H67" s="337"/>
      <c r="I67" s="337"/>
      <c r="J67" s="337"/>
      <c r="K67" s="337"/>
      <c r="L67" s="338"/>
      <c r="M67" s="76" t="e">
        <f>SUM(K63:L66)</f>
        <v>#DIV/0!</v>
      </c>
    </row>
    <row r="68" spans="1:13" ht="15" thickBot="1">
      <c r="A68" s="3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4"/>
    </row>
    <row r="69" spans="1:13" ht="15" thickBot="1">
      <c r="A69" s="315" t="s">
        <v>48</v>
      </c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7"/>
      <c r="M69" s="71" t="e">
        <f>ROUND(M58+M67,0)</f>
        <v>#DIV/0!</v>
      </c>
    </row>
  </sheetData>
  <mergeCells count="71">
    <mergeCell ref="A66:G66"/>
    <mergeCell ref="K66:L66"/>
    <mergeCell ref="A67:L67"/>
    <mergeCell ref="A69:L69"/>
    <mergeCell ref="A63:G63"/>
    <mergeCell ref="K63:L63"/>
    <mergeCell ref="A64:G64"/>
    <mergeCell ref="K64:L64"/>
    <mergeCell ref="A65:G65"/>
    <mergeCell ref="K65:L65"/>
    <mergeCell ref="A55:G55"/>
    <mergeCell ref="K55:L55"/>
    <mergeCell ref="A56:L56"/>
    <mergeCell ref="A58:L58"/>
    <mergeCell ref="A62:G62"/>
    <mergeCell ref="K62:L62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7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9"/>
  <sheetViews>
    <sheetView view="pageBreakPreview" topLeftCell="A51" zoomScale="80" zoomScaleNormal="100" zoomScaleSheetLayoutView="80" workbookViewId="0">
      <selection activeCell="J63" sqref="J63:J65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08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09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75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03" t="s">
        <v>17</v>
      </c>
      <c r="K25" s="341" t="s">
        <v>18</v>
      </c>
      <c r="L25" s="380"/>
      <c r="M25" s="31" t="s">
        <v>19</v>
      </c>
    </row>
    <row r="26" spans="1:13" ht="15" thickBot="1">
      <c r="A26" s="126"/>
      <c r="B26" s="363" t="s">
        <v>87</v>
      </c>
      <c r="C26" s="364"/>
      <c r="D26" s="364"/>
      <c r="E26" s="364"/>
      <c r="F26" s="364"/>
      <c r="G26" s="364"/>
      <c r="H26" s="364"/>
      <c r="I26" s="365"/>
      <c r="J26" s="100">
        <v>1</v>
      </c>
      <c r="K26" s="363" t="s">
        <v>2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10" t="s">
        <v>22</v>
      </c>
      <c r="K30" s="344" t="s">
        <v>23</v>
      </c>
      <c r="L30" s="343"/>
      <c r="M30" s="44" t="s">
        <v>24</v>
      </c>
    </row>
    <row r="31" spans="1:13">
      <c r="A31" s="294" t="s">
        <v>73</v>
      </c>
      <c r="B31" s="295"/>
      <c r="C31" s="295"/>
      <c r="D31" s="295"/>
      <c r="E31" s="296"/>
      <c r="F31" s="345" t="s">
        <v>62</v>
      </c>
      <c r="G31" s="346"/>
      <c r="H31" s="351" t="s">
        <v>25</v>
      </c>
      <c r="I31" s="296"/>
      <c r="J31" s="72"/>
      <c r="K31" s="381"/>
      <c r="L31" s="382"/>
      <c r="M31" s="46" t="e">
        <f>J31/K31</f>
        <v>#DIV/0!</v>
      </c>
    </row>
    <row r="32" spans="1:13" ht="15" thickBot="1">
      <c r="A32" s="310"/>
      <c r="B32" s="311"/>
      <c r="C32" s="311"/>
      <c r="D32" s="311"/>
      <c r="E32" s="312"/>
      <c r="F32" s="339"/>
      <c r="G32" s="340"/>
      <c r="H32" s="352"/>
      <c r="I32" s="312"/>
      <c r="J32" s="12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 t="e">
        <f>SUM(M31:M32)</f>
        <v>#DIV/0!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05" t="s">
        <v>18</v>
      </c>
      <c r="J37" s="110" t="s">
        <v>19</v>
      </c>
      <c r="K37" s="344" t="s">
        <v>28</v>
      </c>
      <c r="L37" s="343"/>
      <c r="M37" s="44" t="s">
        <v>24</v>
      </c>
    </row>
    <row r="38" spans="1:13">
      <c r="A38" s="294"/>
      <c r="B38" s="295"/>
      <c r="C38" s="295"/>
      <c r="D38" s="295"/>
      <c r="E38" s="295"/>
      <c r="F38" s="295"/>
      <c r="G38" s="295"/>
      <c r="H38" s="296"/>
      <c r="I38" s="73"/>
      <c r="J38" s="45"/>
      <c r="K38" s="297"/>
      <c r="L38" s="298"/>
      <c r="M38" s="56"/>
    </row>
    <row r="39" spans="1:13">
      <c r="A39" s="294"/>
      <c r="B39" s="295"/>
      <c r="C39" s="295"/>
      <c r="D39" s="295"/>
      <c r="E39" s="295"/>
      <c r="F39" s="295"/>
      <c r="G39" s="295"/>
      <c r="H39" s="296"/>
      <c r="I39" s="73"/>
      <c r="J39" s="128"/>
      <c r="K39" s="297"/>
      <c r="L39" s="298"/>
      <c r="M39" s="56"/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45"/>
      <c r="K40" s="297"/>
      <c r="L40" s="298"/>
      <c r="M40" s="56"/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/>
    </row>
    <row r="42" spans="1:13" ht="15" thickBot="1">
      <c r="A42" s="310"/>
      <c r="B42" s="311"/>
      <c r="C42" s="311"/>
      <c r="D42" s="311"/>
      <c r="E42" s="311"/>
      <c r="F42" s="311"/>
      <c r="G42" s="311"/>
      <c r="H42" s="312"/>
      <c r="I42" s="74"/>
      <c r="J42" s="57"/>
      <c r="K42" s="313"/>
      <c r="L42" s="314"/>
      <c r="M42" s="75"/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SUM(M38:M42)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110" t="s">
        <v>31</v>
      </c>
      <c r="I47" s="104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  <c r="M48" s="62"/>
    </row>
    <row r="49" spans="1:15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48"/>
    </row>
    <row r="50" spans="1:15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SUM(M48:M49)</f>
        <v>0</v>
      </c>
    </row>
    <row r="51" spans="1:15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5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5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5" ht="26.5">
      <c r="A54" s="291" t="s">
        <v>36</v>
      </c>
      <c r="B54" s="292"/>
      <c r="C54" s="292"/>
      <c r="D54" s="292"/>
      <c r="E54" s="292"/>
      <c r="F54" s="292"/>
      <c r="G54" s="292"/>
      <c r="H54" s="110" t="s">
        <v>37</v>
      </c>
      <c r="I54" s="111" t="s">
        <v>38</v>
      </c>
      <c r="J54" s="111" t="s">
        <v>39</v>
      </c>
      <c r="K54" s="293" t="s">
        <v>23</v>
      </c>
      <c r="L54" s="293"/>
      <c r="M54" s="65" t="s">
        <v>24</v>
      </c>
    </row>
    <row r="55" spans="1:15" ht="15" thickBot="1">
      <c r="A55" s="333" t="s">
        <v>61</v>
      </c>
      <c r="B55" s="334"/>
      <c r="C55" s="334"/>
      <c r="D55" s="334"/>
      <c r="E55" s="334"/>
      <c r="F55" s="334"/>
      <c r="G55" s="334"/>
      <c r="H55" s="3"/>
      <c r="I55" s="4"/>
      <c r="J55" s="67">
        <f>(I55*H55)</f>
        <v>0</v>
      </c>
      <c r="K55" s="335"/>
      <c r="L55" s="335"/>
      <c r="M55" s="68" t="e">
        <f>J55/K55</f>
        <v>#DIV/0!</v>
      </c>
    </row>
    <row r="56" spans="1:15" ht="15" thickBot="1">
      <c r="A56" s="336" t="s">
        <v>26</v>
      </c>
      <c r="B56" s="337"/>
      <c r="C56" s="337"/>
      <c r="D56" s="337"/>
      <c r="E56" s="337"/>
      <c r="F56" s="337"/>
      <c r="G56" s="337"/>
      <c r="H56" s="337"/>
      <c r="I56" s="337"/>
      <c r="J56" s="337"/>
      <c r="K56" s="337"/>
      <c r="L56" s="338"/>
      <c r="M56" s="69" t="e">
        <f>SUM(M55:M55)</f>
        <v>#DIV/0!</v>
      </c>
      <c r="O56" s="125"/>
    </row>
    <row r="57" spans="1:15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5" ht="15" thickBot="1">
      <c r="A58" s="315" t="s">
        <v>40</v>
      </c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7"/>
      <c r="M58" s="70" t="e">
        <f>ROUND(M56+M50+M43+M33,0)</f>
        <v>#DIV/0!</v>
      </c>
      <c r="N58" s="125"/>
    </row>
    <row r="59" spans="1:15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5">
      <c r="A60" s="51" t="s">
        <v>41</v>
      </c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3"/>
    </row>
    <row r="61" spans="1:15" ht="15" thickBot="1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5" ht="15" thickBot="1">
      <c r="A62" s="318" t="s">
        <v>42</v>
      </c>
      <c r="B62" s="319"/>
      <c r="C62" s="319"/>
      <c r="D62" s="319"/>
      <c r="E62" s="319"/>
      <c r="F62" s="319"/>
      <c r="G62" s="319"/>
      <c r="H62" s="106"/>
      <c r="I62" s="107"/>
      <c r="J62" s="81" t="s">
        <v>43</v>
      </c>
      <c r="K62" s="320" t="s">
        <v>44</v>
      </c>
      <c r="L62" s="321"/>
      <c r="M62" s="82"/>
    </row>
    <row r="63" spans="1:15">
      <c r="A63" s="322" t="s">
        <v>45</v>
      </c>
      <c r="B63" s="323"/>
      <c r="C63" s="323"/>
      <c r="D63" s="323"/>
      <c r="E63" s="323"/>
      <c r="F63" s="323"/>
      <c r="G63" s="323"/>
      <c r="H63" s="83"/>
      <c r="I63" s="84"/>
      <c r="J63" s="85"/>
      <c r="K63" s="324" t="e">
        <f>M58*J63</f>
        <v>#DIV/0!</v>
      </c>
      <c r="L63" s="324"/>
      <c r="M63" s="86"/>
    </row>
    <row r="64" spans="1:15">
      <c r="A64" s="327" t="s">
        <v>46</v>
      </c>
      <c r="B64" s="328"/>
      <c r="C64" s="328"/>
      <c r="D64" s="328"/>
      <c r="E64" s="328"/>
      <c r="F64" s="328"/>
      <c r="G64" s="329"/>
      <c r="H64" s="77"/>
      <c r="I64" s="78"/>
      <c r="J64" s="5"/>
      <c r="K64" s="325" t="e">
        <f>M58*J64</f>
        <v>#DIV/0!</v>
      </c>
      <c r="L64" s="325"/>
      <c r="M64" s="6"/>
    </row>
    <row r="65" spans="1:13">
      <c r="A65" s="327" t="s">
        <v>47</v>
      </c>
      <c r="B65" s="328"/>
      <c r="C65" s="328"/>
      <c r="D65" s="328"/>
      <c r="E65" s="328"/>
      <c r="F65" s="328"/>
      <c r="G65" s="329"/>
      <c r="H65" s="77"/>
      <c r="I65" s="78"/>
      <c r="J65" s="5"/>
      <c r="K65" s="325" t="e">
        <f>M58*J65</f>
        <v>#DIV/0!</v>
      </c>
      <c r="L65" s="325"/>
      <c r="M65" s="6"/>
    </row>
    <row r="66" spans="1:13" ht="15" thickBot="1">
      <c r="A66" s="330" t="s">
        <v>56</v>
      </c>
      <c r="B66" s="331"/>
      <c r="C66" s="331"/>
      <c r="D66" s="331"/>
      <c r="E66" s="331"/>
      <c r="F66" s="331"/>
      <c r="G66" s="332"/>
      <c r="H66" s="87"/>
      <c r="I66" s="88"/>
      <c r="J66" s="89">
        <v>0.19</v>
      </c>
      <c r="K66" s="326" t="e">
        <f>K65*J66</f>
        <v>#DIV/0!</v>
      </c>
      <c r="L66" s="326"/>
      <c r="M66" s="90"/>
    </row>
    <row r="67" spans="1:13" ht="15" thickBot="1">
      <c r="A67" s="336" t="s">
        <v>26</v>
      </c>
      <c r="B67" s="337"/>
      <c r="C67" s="337"/>
      <c r="D67" s="337"/>
      <c r="E67" s="337"/>
      <c r="F67" s="337"/>
      <c r="G67" s="337"/>
      <c r="H67" s="337"/>
      <c r="I67" s="337"/>
      <c r="J67" s="337"/>
      <c r="K67" s="337"/>
      <c r="L67" s="338"/>
      <c r="M67" s="76" t="e">
        <f>SUM(K63:L66)</f>
        <v>#DIV/0!</v>
      </c>
    </row>
    <row r="68" spans="1:13" ht="15" thickBot="1">
      <c r="A68" s="3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4"/>
    </row>
    <row r="69" spans="1:13" ht="15" thickBot="1">
      <c r="A69" s="315" t="s">
        <v>48</v>
      </c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7"/>
      <c r="M69" s="71" t="e">
        <f>ROUND(M58+M67,0)</f>
        <v>#DIV/0!</v>
      </c>
    </row>
  </sheetData>
  <mergeCells count="71">
    <mergeCell ref="A66:G66"/>
    <mergeCell ref="K66:L66"/>
    <mergeCell ref="A67:L67"/>
    <mergeCell ref="A69:L69"/>
    <mergeCell ref="A63:G63"/>
    <mergeCell ref="K63:L63"/>
    <mergeCell ref="A64:G64"/>
    <mergeCell ref="K64:L64"/>
    <mergeCell ref="A65:G65"/>
    <mergeCell ref="K65:L65"/>
    <mergeCell ref="A55:G55"/>
    <mergeCell ref="K55:L55"/>
    <mergeCell ref="A56:L56"/>
    <mergeCell ref="A58:L58"/>
    <mergeCell ref="A62:G62"/>
    <mergeCell ref="K62:L62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7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1"/>
  <sheetViews>
    <sheetView view="pageBreakPreview" topLeftCell="A18" zoomScale="80" zoomScaleNormal="100" zoomScaleSheetLayoutView="80" workbookViewId="0">
      <selection activeCell="J38" sqref="J38:J42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08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09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03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0</v>
      </c>
      <c r="C26" s="364"/>
      <c r="D26" s="364"/>
      <c r="E26" s="364"/>
      <c r="F26" s="364"/>
      <c r="G26" s="364"/>
      <c r="H26" s="364"/>
      <c r="I26" s="365"/>
      <c r="J26" s="100">
        <v>1</v>
      </c>
      <c r="K26" s="363" t="str">
        <f>'[1]NUEVO DISEÑO'!C5</f>
        <v>ML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10" t="s">
        <v>22</v>
      </c>
      <c r="K30" s="344" t="s">
        <v>23</v>
      </c>
      <c r="L30" s="343"/>
      <c r="M30" s="44" t="s">
        <v>24</v>
      </c>
    </row>
    <row r="31" spans="1:13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46"/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>
        <f>SUM(M31:M32)</f>
        <v>0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05" t="s">
        <v>18</v>
      </c>
      <c r="J37" s="110" t="s">
        <v>19</v>
      </c>
      <c r="K37" s="344" t="s">
        <v>28</v>
      </c>
      <c r="L37" s="343"/>
      <c r="M37" s="44" t="s">
        <v>24</v>
      </c>
    </row>
    <row r="38" spans="1:13">
      <c r="A38" s="294" t="s">
        <v>57</v>
      </c>
      <c r="B38" s="295"/>
      <c r="C38" s="295"/>
      <c r="D38" s="295"/>
      <c r="E38" s="295"/>
      <c r="F38" s="295"/>
      <c r="G38" s="295"/>
      <c r="H38" s="296"/>
      <c r="I38" s="73" t="s">
        <v>1</v>
      </c>
      <c r="J38" s="45"/>
      <c r="K38" s="297"/>
      <c r="L38" s="298"/>
      <c r="M38" s="56">
        <f>K38*J38</f>
        <v>0</v>
      </c>
    </row>
    <row r="39" spans="1:13">
      <c r="A39" s="294" t="s">
        <v>53</v>
      </c>
      <c r="B39" s="295"/>
      <c r="C39" s="295"/>
      <c r="D39" s="295"/>
      <c r="E39" s="295"/>
      <c r="F39" s="295"/>
      <c r="G39" s="295"/>
      <c r="H39" s="296"/>
      <c r="I39" s="73" t="s">
        <v>50</v>
      </c>
      <c r="J39" s="45"/>
      <c r="K39" s="297"/>
      <c r="L39" s="298"/>
      <c r="M39" s="56">
        <f>K39*J39</f>
        <v>0</v>
      </c>
    </row>
    <row r="40" spans="1:13">
      <c r="A40" s="294" t="s">
        <v>58</v>
      </c>
      <c r="B40" s="295"/>
      <c r="C40" s="295"/>
      <c r="D40" s="295"/>
      <c r="E40" s="295"/>
      <c r="F40" s="295"/>
      <c r="G40" s="295"/>
      <c r="H40" s="296"/>
      <c r="I40" s="73" t="s">
        <v>54</v>
      </c>
      <c r="J40" s="45"/>
      <c r="K40" s="297"/>
      <c r="L40" s="298"/>
      <c r="M40" s="56">
        <f>K40*J40</f>
        <v>0</v>
      </c>
    </row>
    <row r="41" spans="1:13">
      <c r="A41" s="294" t="s">
        <v>59</v>
      </c>
      <c r="B41" s="295"/>
      <c r="C41" s="295"/>
      <c r="D41" s="295"/>
      <c r="E41" s="295"/>
      <c r="F41" s="295"/>
      <c r="G41" s="295"/>
      <c r="H41" s="296"/>
      <c r="I41" s="73" t="s">
        <v>1</v>
      </c>
      <c r="J41" s="45"/>
      <c r="K41" s="297"/>
      <c r="L41" s="298"/>
      <c r="M41" s="56">
        <f>K41*J41</f>
        <v>0</v>
      </c>
    </row>
    <row r="42" spans="1:13" ht="15" thickBot="1">
      <c r="A42" s="310" t="s">
        <v>60</v>
      </c>
      <c r="B42" s="311"/>
      <c r="C42" s="311"/>
      <c r="D42" s="311"/>
      <c r="E42" s="311"/>
      <c r="F42" s="311"/>
      <c r="G42" s="311"/>
      <c r="H42" s="312"/>
      <c r="I42" s="74" t="s">
        <v>3</v>
      </c>
      <c r="J42" s="57"/>
      <c r="K42" s="313"/>
      <c r="L42" s="314"/>
      <c r="M42" s="75">
        <f>K42*J42</f>
        <v>0</v>
      </c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SUM(M38:M42)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110" t="s">
        <v>31</v>
      </c>
      <c r="I47" s="104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  <c r="M48" s="62"/>
    </row>
    <row r="49" spans="1:14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48"/>
    </row>
    <row r="50" spans="1:14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SUM(M48:M49)</f>
        <v>0</v>
      </c>
    </row>
    <row r="51" spans="1:14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4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4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4" ht="26.5">
      <c r="A54" s="291" t="s">
        <v>36</v>
      </c>
      <c r="B54" s="292"/>
      <c r="C54" s="292"/>
      <c r="D54" s="292"/>
      <c r="E54" s="292"/>
      <c r="F54" s="292"/>
      <c r="G54" s="292"/>
      <c r="H54" s="110" t="s">
        <v>37</v>
      </c>
      <c r="I54" s="111" t="s">
        <v>38</v>
      </c>
      <c r="J54" s="111" t="s">
        <v>39</v>
      </c>
      <c r="K54" s="293" t="s">
        <v>23</v>
      </c>
      <c r="L54" s="293"/>
      <c r="M54" s="65" t="s">
        <v>24</v>
      </c>
    </row>
    <row r="55" spans="1:14">
      <c r="A55" s="384" t="s">
        <v>61</v>
      </c>
      <c r="B55" s="385"/>
      <c r="C55" s="385"/>
      <c r="D55" s="385"/>
      <c r="E55" s="385"/>
      <c r="F55" s="385"/>
      <c r="G55" s="385"/>
      <c r="H55" s="1"/>
      <c r="I55" s="2"/>
      <c r="J55" s="66">
        <f>(I55*H55)</f>
        <v>0</v>
      </c>
      <c r="K55" s="386"/>
      <c r="L55" s="386"/>
      <c r="M55" s="56" t="e">
        <f>J55/K55</f>
        <v>#DIV/0!</v>
      </c>
    </row>
    <row r="56" spans="1:14">
      <c r="A56" s="384"/>
      <c r="B56" s="385"/>
      <c r="C56" s="385"/>
      <c r="D56" s="385"/>
      <c r="E56" s="385"/>
      <c r="F56" s="385"/>
      <c r="G56" s="385"/>
      <c r="H56" s="1"/>
      <c r="I56" s="2"/>
      <c r="J56" s="66"/>
      <c r="K56" s="386"/>
      <c r="L56" s="386"/>
      <c r="M56" s="56"/>
    </row>
    <row r="57" spans="1:14" ht="15" thickBot="1">
      <c r="A57" s="333"/>
      <c r="B57" s="334"/>
      <c r="C57" s="334"/>
      <c r="D57" s="334"/>
      <c r="E57" s="334"/>
      <c r="F57" s="334"/>
      <c r="G57" s="334"/>
      <c r="H57" s="3"/>
      <c r="I57" s="4"/>
      <c r="J57" s="67"/>
      <c r="K57" s="335"/>
      <c r="L57" s="335"/>
      <c r="M57" s="68"/>
    </row>
    <row r="58" spans="1:14" ht="15" thickBot="1">
      <c r="A58" s="336" t="s">
        <v>26</v>
      </c>
      <c r="B58" s="337"/>
      <c r="C58" s="337"/>
      <c r="D58" s="337"/>
      <c r="E58" s="337"/>
      <c r="F58" s="337"/>
      <c r="G58" s="337"/>
      <c r="H58" s="337"/>
      <c r="I58" s="337"/>
      <c r="J58" s="337"/>
      <c r="K58" s="337"/>
      <c r="L58" s="338"/>
      <c r="M58" s="69" t="e">
        <f>SUM(M55:M57)</f>
        <v>#DIV/0!</v>
      </c>
    </row>
    <row r="59" spans="1:14" ht="15" thickBot="1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4" ht="15" thickBot="1">
      <c r="A60" s="315" t="s">
        <v>40</v>
      </c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7"/>
      <c r="M60" s="70" t="e">
        <f>ROUND(M58+M50+M43+M33,0)</f>
        <v>#DIV/0!</v>
      </c>
      <c r="N60" s="125"/>
    </row>
    <row r="61" spans="1:14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4">
      <c r="A62" s="51" t="s">
        <v>41</v>
      </c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3"/>
    </row>
    <row r="63" spans="1:14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4" ht="15" thickBot="1">
      <c r="A64" s="318" t="s">
        <v>42</v>
      </c>
      <c r="B64" s="319"/>
      <c r="C64" s="319"/>
      <c r="D64" s="319"/>
      <c r="E64" s="319"/>
      <c r="F64" s="319"/>
      <c r="G64" s="319"/>
      <c r="H64" s="106"/>
      <c r="I64" s="107"/>
      <c r="J64" s="81" t="s">
        <v>43</v>
      </c>
      <c r="K64" s="320" t="s">
        <v>44</v>
      </c>
      <c r="L64" s="321"/>
      <c r="M64" s="82"/>
    </row>
    <row r="65" spans="1:13">
      <c r="A65" s="322" t="s">
        <v>45</v>
      </c>
      <c r="B65" s="323"/>
      <c r="C65" s="323"/>
      <c r="D65" s="323"/>
      <c r="E65" s="323"/>
      <c r="F65" s="323"/>
      <c r="G65" s="323"/>
      <c r="H65" s="83"/>
      <c r="I65" s="84"/>
      <c r="J65" s="85"/>
      <c r="K65" s="324" t="e">
        <f>M60*J65</f>
        <v>#DIV/0!</v>
      </c>
      <c r="L65" s="324"/>
      <c r="M65" s="86"/>
    </row>
    <row r="66" spans="1:13">
      <c r="A66" s="327" t="s">
        <v>46</v>
      </c>
      <c r="B66" s="328"/>
      <c r="C66" s="328"/>
      <c r="D66" s="328"/>
      <c r="E66" s="328"/>
      <c r="F66" s="328"/>
      <c r="G66" s="329"/>
      <c r="H66" s="77"/>
      <c r="I66" s="78"/>
      <c r="J66" s="5"/>
      <c r="K66" s="325" t="e">
        <f>M60*J66</f>
        <v>#DIV/0!</v>
      </c>
      <c r="L66" s="325"/>
      <c r="M66" s="6"/>
    </row>
    <row r="67" spans="1:13">
      <c r="A67" s="327" t="s">
        <v>47</v>
      </c>
      <c r="B67" s="328"/>
      <c r="C67" s="328"/>
      <c r="D67" s="328"/>
      <c r="E67" s="328"/>
      <c r="F67" s="328"/>
      <c r="G67" s="329"/>
      <c r="H67" s="77"/>
      <c r="I67" s="78"/>
      <c r="J67" s="5"/>
      <c r="K67" s="325" t="e">
        <f>M60*J67</f>
        <v>#DIV/0!</v>
      </c>
      <c r="L67" s="325"/>
      <c r="M67" s="6"/>
    </row>
    <row r="68" spans="1:13" ht="15" thickBot="1">
      <c r="A68" s="330" t="s">
        <v>56</v>
      </c>
      <c r="B68" s="331"/>
      <c r="C68" s="331"/>
      <c r="D68" s="331"/>
      <c r="E68" s="331"/>
      <c r="F68" s="331"/>
      <c r="G68" s="332"/>
      <c r="H68" s="87"/>
      <c r="I68" s="88"/>
      <c r="J68" s="89">
        <v>0.19</v>
      </c>
      <c r="K68" s="326" t="e">
        <f>K67*J68</f>
        <v>#DIV/0!</v>
      </c>
      <c r="L68" s="326"/>
      <c r="M68" s="90"/>
    </row>
    <row r="69" spans="1:13" ht="15" thickBot="1">
      <c r="A69" s="336" t="s">
        <v>26</v>
      </c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8"/>
      <c r="M69" s="76" t="e">
        <f>SUM(K65:L68)</f>
        <v>#DIV/0!</v>
      </c>
    </row>
    <row r="70" spans="1:13" ht="15" thickBot="1">
      <c r="A70" s="3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24"/>
    </row>
    <row r="71" spans="1:13" ht="15" thickBot="1">
      <c r="A71" s="315" t="s">
        <v>48</v>
      </c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7"/>
      <c r="M71" s="71" t="e">
        <f>ROUND(M60+M69,0)</f>
        <v>#DIV/0!</v>
      </c>
    </row>
  </sheetData>
  <mergeCells count="75">
    <mergeCell ref="A69:L69"/>
    <mergeCell ref="A71:L71"/>
    <mergeCell ref="A66:G66"/>
    <mergeCell ref="K66:L66"/>
    <mergeCell ref="A67:G67"/>
    <mergeCell ref="K67:L67"/>
    <mergeCell ref="A68:G68"/>
    <mergeCell ref="K68:L68"/>
    <mergeCell ref="A58:L58"/>
    <mergeCell ref="A60:L60"/>
    <mergeCell ref="A64:G64"/>
    <mergeCell ref="K64:L64"/>
    <mergeCell ref="A65:G65"/>
    <mergeCell ref="K65:L65"/>
    <mergeCell ref="A55:G55"/>
    <mergeCell ref="K55:L55"/>
    <mergeCell ref="A56:G56"/>
    <mergeCell ref="K56:L56"/>
    <mergeCell ref="A57:G57"/>
    <mergeCell ref="K57:L57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7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2"/>
  <sheetViews>
    <sheetView view="pageBreakPreview" topLeftCell="A49" zoomScale="80" zoomScaleNormal="100" zoomScaleSheetLayoutView="80" workbookViewId="0">
      <selection activeCell="K31" sqref="K31:L33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08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09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03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89</v>
      </c>
      <c r="C26" s="364"/>
      <c r="D26" s="364"/>
      <c r="E26" s="364"/>
      <c r="F26" s="364"/>
      <c r="G26" s="364"/>
      <c r="H26" s="364"/>
      <c r="I26" s="365"/>
      <c r="J26" s="100">
        <v>1</v>
      </c>
      <c r="K26" s="363" t="s">
        <v>1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 ht="15" thickBot="1">
      <c r="A30" s="318" t="s">
        <v>16</v>
      </c>
      <c r="B30" s="387"/>
      <c r="C30" s="387"/>
      <c r="D30" s="387"/>
      <c r="E30" s="388"/>
      <c r="F30" s="389" t="s">
        <v>18</v>
      </c>
      <c r="G30" s="387"/>
      <c r="H30" s="390" t="s">
        <v>21</v>
      </c>
      <c r="I30" s="391"/>
      <c r="J30" s="113" t="s">
        <v>22</v>
      </c>
      <c r="K30" s="389" t="s">
        <v>23</v>
      </c>
      <c r="L30" s="392"/>
      <c r="M30" s="114" t="s">
        <v>24</v>
      </c>
    </row>
    <row r="31" spans="1:13">
      <c r="A31" s="322" t="s">
        <v>73</v>
      </c>
      <c r="B31" s="323"/>
      <c r="C31" s="323"/>
      <c r="D31" s="323"/>
      <c r="E31" s="323"/>
      <c r="F31" s="393" t="s">
        <v>62</v>
      </c>
      <c r="G31" s="393"/>
      <c r="H31" s="323" t="s">
        <v>25</v>
      </c>
      <c r="I31" s="323"/>
      <c r="J31" s="130"/>
      <c r="K31" s="394"/>
      <c r="L31" s="394"/>
      <c r="M31" s="131" t="e">
        <f>J31/K31</f>
        <v>#DIV/0!</v>
      </c>
    </row>
    <row r="32" spans="1:13">
      <c r="A32" s="384" t="s">
        <v>63</v>
      </c>
      <c r="B32" s="385"/>
      <c r="C32" s="385"/>
      <c r="D32" s="385"/>
      <c r="E32" s="385"/>
      <c r="F32" s="395" t="s">
        <v>64</v>
      </c>
      <c r="G32" s="395"/>
      <c r="H32" s="385" t="s">
        <v>25</v>
      </c>
      <c r="I32" s="385"/>
      <c r="J32" s="66"/>
      <c r="K32" s="395"/>
      <c r="L32" s="395"/>
      <c r="M32" s="219">
        <f>+K32*J32</f>
        <v>0</v>
      </c>
    </row>
    <row r="33" spans="1:13" ht="15" thickBot="1">
      <c r="A33" s="310" t="s">
        <v>72</v>
      </c>
      <c r="B33" s="311"/>
      <c r="C33" s="311"/>
      <c r="D33" s="311"/>
      <c r="E33" s="312"/>
      <c r="F33" s="339" t="s">
        <v>49</v>
      </c>
      <c r="G33" s="340"/>
      <c r="H33" s="352" t="s">
        <v>25</v>
      </c>
      <c r="I33" s="312"/>
      <c r="J33" s="132"/>
      <c r="K33" s="339"/>
      <c r="L33" s="340"/>
      <c r="M33" s="133" t="e">
        <f>J33/K33</f>
        <v>#DIV/0!</v>
      </c>
    </row>
    <row r="34" spans="1:13" ht="15" thickBot="1">
      <c r="A34" s="336" t="s">
        <v>26</v>
      </c>
      <c r="B34" s="337"/>
      <c r="C34" s="337"/>
      <c r="D34" s="337"/>
      <c r="E34" s="337"/>
      <c r="F34" s="337"/>
      <c r="G34" s="337"/>
      <c r="H34" s="337"/>
      <c r="I34" s="337"/>
      <c r="J34" s="337"/>
      <c r="K34" s="337"/>
      <c r="L34" s="338"/>
      <c r="M34" s="129" t="e">
        <f>SUM(M31:M33)</f>
        <v>#DIV/0!</v>
      </c>
    </row>
    <row r="35" spans="1:13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3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3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3">
      <c r="A38" s="341" t="s">
        <v>16</v>
      </c>
      <c r="B38" s="342"/>
      <c r="C38" s="342"/>
      <c r="D38" s="342"/>
      <c r="E38" s="342"/>
      <c r="F38" s="342"/>
      <c r="G38" s="342"/>
      <c r="H38" s="343"/>
      <c r="I38" s="105" t="s">
        <v>18</v>
      </c>
      <c r="J38" s="110" t="s">
        <v>19</v>
      </c>
      <c r="K38" s="344" t="s">
        <v>28</v>
      </c>
      <c r="L38" s="343"/>
      <c r="M38" s="44" t="s">
        <v>24</v>
      </c>
    </row>
    <row r="39" spans="1:13">
      <c r="A39" s="294"/>
      <c r="B39" s="295"/>
      <c r="C39" s="295"/>
      <c r="D39" s="295"/>
      <c r="E39" s="295"/>
      <c r="F39" s="295"/>
      <c r="G39" s="295"/>
      <c r="H39" s="296"/>
      <c r="I39" s="73"/>
      <c r="J39" s="45"/>
      <c r="K39" s="297"/>
      <c r="L39" s="298"/>
      <c r="M39" s="56"/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45"/>
      <c r="K40" s="297"/>
      <c r="L40" s="298"/>
      <c r="M40" s="56"/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/>
    </row>
    <row r="42" spans="1:13">
      <c r="A42" s="294"/>
      <c r="B42" s="295"/>
      <c r="C42" s="295"/>
      <c r="D42" s="295"/>
      <c r="E42" s="295"/>
      <c r="F42" s="295"/>
      <c r="G42" s="295"/>
      <c r="H42" s="296"/>
      <c r="I42" s="73"/>
      <c r="J42" s="45"/>
      <c r="K42" s="297"/>
      <c r="L42" s="298"/>
      <c r="M42" s="56"/>
    </row>
    <row r="43" spans="1:13" ht="15" thickBot="1">
      <c r="A43" s="310"/>
      <c r="B43" s="311"/>
      <c r="C43" s="311"/>
      <c r="D43" s="311"/>
      <c r="E43" s="311"/>
      <c r="F43" s="311"/>
      <c r="G43" s="311"/>
      <c r="H43" s="312"/>
      <c r="I43" s="74"/>
      <c r="J43" s="57"/>
      <c r="K43" s="313"/>
      <c r="L43" s="314"/>
      <c r="M43" s="75"/>
    </row>
    <row r="44" spans="1:13" ht="15" thickBot="1">
      <c r="A44" s="315" t="s">
        <v>26</v>
      </c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7"/>
      <c r="M44" s="58">
        <f>SUM(M39:M43)</f>
        <v>0</v>
      </c>
    </row>
    <row r="45" spans="1:13">
      <c r="A45" s="30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24"/>
    </row>
    <row r="46" spans="1:13">
      <c r="A46" s="51" t="s">
        <v>29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3"/>
    </row>
    <row r="47" spans="1:13" ht="15" thickBot="1">
      <c r="A47" s="30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24"/>
    </row>
    <row r="48" spans="1:13" ht="15.5">
      <c r="A48" s="341" t="s">
        <v>30</v>
      </c>
      <c r="B48" s="342"/>
      <c r="C48" s="342"/>
      <c r="D48" s="342"/>
      <c r="E48" s="342"/>
      <c r="F48" s="342"/>
      <c r="G48" s="342"/>
      <c r="H48" s="110" t="s">
        <v>31</v>
      </c>
      <c r="I48" s="104" t="s">
        <v>32</v>
      </c>
      <c r="J48" s="60" t="s">
        <v>33</v>
      </c>
      <c r="K48" s="344" t="s">
        <v>34</v>
      </c>
      <c r="L48" s="343"/>
      <c r="M48" s="44" t="s">
        <v>24</v>
      </c>
    </row>
    <row r="49" spans="1:14">
      <c r="A49" s="294"/>
      <c r="B49" s="295"/>
      <c r="C49" s="295"/>
      <c r="D49" s="295"/>
      <c r="E49" s="295"/>
      <c r="F49" s="295"/>
      <c r="G49" s="295"/>
      <c r="H49" s="61"/>
      <c r="I49" s="55"/>
      <c r="J49" s="61"/>
      <c r="K49" s="345"/>
      <c r="L49" s="346"/>
      <c r="M49" s="62"/>
    </row>
    <row r="50" spans="1:14" ht="15" thickBot="1">
      <c r="A50" s="310"/>
      <c r="B50" s="311"/>
      <c r="C50" s="311"/>
      <c r="D50" s="311"/>
      <c r="E50" s="311"/>
      <c r="F50" s="311"/>
      <c r="G50" s="311"/>
      <c r="H50" s="47"/>
      <c r="I50" s="15"/>
      <c r="J50" s="47"/>
      <c r="K50" s="339"/>
      <c r="L50" s="340"/>
      <c r="M50" s="48"/>
    </row>
    <row r="51" spans="1:14" ht="15" thickBot="1">
      <c r="A51" s="315" t="s">
        <v>26</v>
      </c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7"/>
      <c r="M51" s="63">
        <f>SUM(M49:M50)</f>
        <v>0</v>
      </c>
    </row>
    <row r="52" spans="1:14">
      <c r="A52" s="30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24"/>
    </row>
    <row r="53" spans="1:14">
      <c r="A53" s="51" t="s">
        <v>35</v>
      </c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3"/>
    </row>
    <row r="54" spans="1:14" ht="15" thickBot="1">
      <c r="A54" s="30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24"/>
    </row>
    <row r="55" spans="1:14" ht="26.5">
      <c r="A55" s="291" t="s">
        <v>36</v>
      </c>
      <c r="B55" s="292"/>
      <c r="C55" s="292"/>
      <c r="D55" s="292"/>
      <c r="E55" s="292"/>
      <c r="F55" s="292"/>
      <c r="G55" s="292"/>
      <c r="H55" s="110" t="s">
        <v>37</v>
      </c>
      <c r="I55" s="111" t="s">
        <v>38</v>
      </c>
      <c r="J55" s="111" t="s">
        <v>39</v>
      </c>
      <c r="K55" s="293" t="s">
        <v>23</v>
      </c>
      <c r="L55" s="293"/>
      <c r="M55" s="65" t="s">
        <v>24</v>
      </c>
    </row>
    <row r="56" spans="1:14">
      <c r="A56" s="384" t="s">
        <v>61</v>
      </c>
      <c r="B56" s="385"/>
      <c r="C56" s="385"/>
      <c r="D56" s="385"/>
      <c r="E56" s="385"/>
      <c r="F56" s="385"/>
      <c r="G56" s="385"/>
      <c r="H56" s="1"/>
      <c r="I56" s="2"/>
      <c r="J56" s="66">
        <f>(I56*H56)</f>
        <v>0</v>
      </c>
      <c r="K56" s="386"/>
      <c r="L56" s="386"/>
      <c r="M56" s="56" t="e">
        <f>J56/K56</f>
        <v>#DIV/0!</v>
      </c>
    </row>
    <row r="57" spans="1:14">
      <c r="A57" s="384"/>
      <c r="B57" s="385"/>
      <c r="C57" s="385"/>
      <c r="D57" s="385"/>
      <c r="E57" s="385"/>
      <c r="F57" s="385"/>
      <c r="G57" s="385"/>
      <c r="H57" s="1"/>
      <c r="I57" s="2"/>
      <c r="J57" s="66"/>
      <c r="K57" s="386"/>
      <c r="L57" s="386"/>
      <c r="M57" s="56"/>
    </row>
    <row r="58" spans="1:14" ht="15" thickBot="1">
      <c r="A58" s="333"/>
      <c r="B58" s="334"/>
      <c r="C58" s="334"/>
      <c r="D58" s="334"/>
      <c r="E58" s="334"/>
      <c r="F58" s="334"/>
      <c r="G58" s="334"/>
      <c r="H58" s="3"/>
      <c r="I58" s="4"/>
      <c r="J58" s="67"/>
      <c r="K58" s="335"/>
      <c r="L58" s="335"/>
      <c r="M58" s="68"/>
    </row>
    <row r="59" spans="1:14" ht="15" thickBot="1">
      <c r="A59" s="336" t="s">
        <v>26</v>
      </c>
      <c r="B59" s="337"/>
      <c r="C59" s="337"/>
      <c r="D59" s="337"/>
      <c r="E59" s="337"/>
      <c r="F59" s="337"/>
      <c r="G59" s="337"/>
      <c r="H59" s="337"/>
      <c r="I59" s="337"/>
      <c r="J59" s="337"/>
      <c r="K59" s="337"/>
      <c r="L59" s="338"/>
      <c r="M59" s="69" t="e">
        <f>SUM(M56:M58)</f>
        <v>#DIV/0!</v>
      </c>
    </row>
    <row r="60" spans="1:14" ht="15" thickBot="1">
      <c r="A60" s="30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24"/>
    </row>
    <row r="61" spans="1:14" ht="15" thickBot="1">
      <c r="A61" s="315" t="s">
        <v>40</v>
      </c>
      <c r="B61" s="316"/>
      <c r="C61" s="316"/>
      <c r="D61" s="316"/>
      <c r="E61" s="316"/>
      <c r="F61" s="316"/>
      <c r="G61" s="316"/>
      <c r="H61" s="316"/>
      <c r="I61" s="316"/>
      <c r="J61" s="316"/>
      <c r="K61" s="316"/>
      <c r="L61" s="317"/>
      <c r="M61" s="70" t="e">
        <f>ROUND(M59+M51+M44+M34,0)</f>
        <v>#DIV/0!</v>
      </c>
      <c r="N61" s="125"/>
    </row>
    <row r="62" spans="1:14">
      <c r="A62" s="30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24"/>
    </row>
    <row r="63" spans="1:14">
      <c r="A63" s="51" t="s">
        <v>41</v>
      </c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3"/>
    </row>
    <row r="64" spans="1:14" ht="15" thickBot="1">
      <c r="A64" s="30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24"/>
    </row>
    <row r="65" spans="1:13" ht="15" thickBot="1">
      <c r="A65" s="318" t="s">
        <v>42</v>
      </c>
      <c r="B65" s="319"/>
      <c r="C65" s="319"/>
      <c r="D65" s="319"/>
      <c r="E65" s="319"/>
      <c r="F65" s="319"/>
      <c r="G65" s="319"/>
      <c r="H65" s="106"/>
      <c r="I65" s="107"/>
      <c r="J65" s="81" t="s">
        <v>43</v>
      </c>
      <c r="K65" s="320" t="s">
        <v>44</v>
      </c>
      <c r="L65" s="321"/>
      <c r="M65" s="82"/>
    </row>
    <row r="66" spans="1:13">
      <c r="A66" s="322" t="s">
        <v>45</v>
      </c>
      <c r="B66" s="323"/>
      <c r="C66" s="323"/>
      <c r="D66" s="323"/>
      <c r="E66" s="323"/>
      <c r="F66" s="323"/>
      <c r="G66" s="323"/>
      <c r="H66" s="83"/>
      <c r="I66" s="84"/>
      <c r="J66" s="85"/>
      <c r="K66" s="324" t="e">
        <f>M61*J66</f>
        <v>#DIV/0!</v>
      </c>
      <c r="L66" s="324"/>
      <c r="M66" s="86"/>
    </row>
    <row r="67" spans="1:13">
      <c r="A67" s="327" t="s">
        <v>46</v>
      </c>
      <c r="B67" s="328"/>
      <c r="C67" s="328"/>
      <c r="D67" s="328"/>
      <c r="E67" s="328"/>
      <c r="F67" s="328"/>
      <c r="G67" s="329"/>
      <c r="H67" s="77"/>
      <c r="I67" s="78"/>
      <c r="J67" s="5"/>
      <c r="K67" s="325" t="e">
        <f>M61*J67</f>
        <v>#DIV/0!</v>
      </c>
      <c r="L67" s="325"/>
      <c r="M67" s="6"/>
    </row>
    <row r="68" spans="1:13">
      <c r="A68" s="327" t="s">
        <v>47</v>
      </c>
      <c r="B68" s="328"/>
      <c r="C68" s="328"/>
      <c r="D68" s="328"/>
      <c r="E68" s="328"/>
      <c r="F68" s="328"/>
      <c r="G68" s="329"/>
      <c r="H68" s="77"/>
      <c r="I68" s="78"/>
      <c r="J68" s="5"/>
      <c r="K68" s="325" t="e">
        <f>M61*J68</f>
        <v>#DIV/0!</v>
      </c>
      <c r="L68" s="325"/>
      <c r="M68" s="6"/>
    </row>
    <row r="69" spans="1:13" ht="15" thickBot="1">
      <c r="A69" s="330" t="s">
        <v>56</v>
      </c>
      <c r="B69" s="331"/>
      <c r="C69" s="331"/>
      <c r="D69" s="331"/>
      <c r="E69" s="331"/>
      <c r="F69" s="331"/>
      <c r="G69" s="332"/>
      <c r="H69" s="87"/>
      <c r="I69" s="88"/>
      <c r="J69" s="89">
        <v>0.19</v>
      </c>
      <c r="K69" s="326" t="e">
        <f>K68*J69</f>
        <v>#DIV/0!</v>
      </c>
      <c r="L69" s="326"/>
      <c r="M69" s="90"/>
    </row>
    <row r="70" spans="1:13" ht="15" thickBot="1">
      <c r="A70" s="336" t="s">
        <v>26</v>
      </c>
      <c r="B70" s="337"/>
      <c r="C70" s="337"/>
      <c r="D70" s="337"/>
      <c r="E70" s="337"/>
      <c r="F70" s="337"/>
      <c r="G70" s="337"/>
      <c r="H70" s="337"/>
      <c r="I70" s="337"/>
      <c r="J70" s="337"/>
      <c r="K70" s="337"/>
      <c r="L70" s="338"/>
      <c r="M70" s="76" t="e">
        <f>SUM(K66:L69)</f>
        <v>#DIV/0!</v>
      </c>
    </row>
    <row r="71" spans="1:13" ht="15" thickBot="1">
      <c r="A71" s="30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24"/>
    </row>
    <row r="72" spans="1:13" ht="15" thickBot="1">
      <c r="A72" s="315" t="s">
        <v>48</v>
      </c>
      <c r="B72" s="316"/>
      <c r="C72" s="316"/>
      <c r="D72" s="316"/>
      <c r="E72" s="316"/>
      <c r="F72" s="316"/>
      <c r="G72" s="316"/>
      <c r="H72" s="316"/>
      <c r="I72" s="316"/>
      <c r="J72" s="316"/>
      <c r="K72" s="316"/>
      <c r="L72" s="317"/>
      <c r="M72" s="71" t="e">
        <f>ROUND(M61+M70,0)</f>
        <v>#DIV/0!</v>
      </c>
    </row>
  </sheetData>
  <mergeCells count="79">
    <mergeCell ref="A70:L70"/>
    <mergeCell ref="A72:L72"/>
    <mergeCell ref="A33:E33"/>
    <mergeCell ref="F33:G33"/>
    <mergeCell ref="H33:I33"/>
    <mergeCell ref="K33:L33"/>
    <mergeCell ref="A67:G67"/>
    <mergeCell ref="K67:L67"/>
    <mergeCell ref="A68:G68"/>
    <mergeCell ref="K68:L68"/>
    <mergeCell ref="A69:G69"/>
    <mergeCell ref="K69:L69"/>
    <mergeCell ref="A59:L59"/>
    <mergeCell ref="A61:L61"/>
    <mergeCell ref="A65:G65"/>
    <mergeCell ref="K65:L65"/>
    <mergeCell ref="A66:G66"/>
    <mergeCell ref="K66:L66"/>
    <mergeCell ref="A56:G56"/>
    <mergeCell ref="K56:L56"/>
    <mergeCell ref="A57:G57"/>
    <mergeCell ref="K57:L57"/>
    <mergeCell ref="A58:G58"/>
    <mergeCell ref="K58:L58"/>
    <mergeCell ref="A55:G55"/>
    <mergeCell ref="K55:L55"/>
    <mergeCell ref="A42:H42"/>
    <mergeCell ref="K42:L42"/>
    <mergeCell ref="A43:H43"/>
    <mergeCell ref="K43:L43"/>
    <mergeCell ref="A44:L44"/>
    <mergeCell ref="A48:G48"/>
    <mergeCell ref="K48:L48"/>
    <mergeCell ref="A49:G49"/>
    <mergeCell ref="K49:L49"/>
    <mergeCell ref="A50:G50"/>
    <mergeCell ref="K50:L50"/>
    <mergeCell ref="A51:L51"/>
    <mergeCell ref="A39:H39"/>
    <mergeCell ref="K39:L39"/>
    <mergeCell ref="A40:H40"/>
    <mergeCell ref="K40:L40"/>
    <mergeCell ref="A41:H41"/>
    <mergeCell ref="K41:L41"/>
    <mergeCell ref="A38:H38"/>
    <mergeCell ref="K38:L38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4:L34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7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2"/>
  <sheetViews>
    <sheetView view="pageBreakPreview" topLeftCell="A22" zoomScale="80" zoomScaleNormal="100" zoomScaleSheetLayoutView="80" workbookViewId="0">
      <selection activeCell="K31" sqref="K31:L31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8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8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74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193</v>
      </c>
      <c r="C26" s="364"/>
      <c r="D26" s="364"/>
      <c r="E26" s="364"/>
      <c r="F26" s="364"/>
      <c r="G26" s="364"/>
      <c r="H26" s="364"/>
      <c r="I26" s="365"/>
      <c r="J26" s="173">
        <v>1</v>
      </c>
      <c r="K26" s="363" t="s">
        <v>2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 ht="15" thickBot="1">
      <c r="A30" s="318" t="s">
        <v>16</v>
      </c>
      <c r="B30" s="387"/>
      <c r="C30" s="387"/>
      <c r="D30" s="387"/>
      <c r="E30" s="388"/>
      <c r="F30" s="389" t="s">
        <v>18</v>
      </c>
      <c r="G30" s="387"/>
      <c r="H30" s="390" t="s">
        <v>21</v>
      </c>
      <c r="I30" s="391"/>
      <c r="J30" s="113" t="s">
        <v>22</v>
      </c>
      <c r="K30" s="389" t="s">
        <v>23</v>
      </c>
      <c r="L30" s="392"/>
      <c r="M30" s="114" t="s">
        <v>24</v>
      </c>
    </row>
    <row r="31" spans="1:13">
      <c r="A31" s="322" t="s">
        <v>73</v>
      </c>
      <c r="B31" s="323"/>
      <c r="C31" s="323"/>
      <c r="D31" s="323"/>
      <c r="E31" s="323"/>
      <c r="F31" s="393" t="s">
        <v>62</v>
      </c>
      <c r="G31" s="393"/>
      <c r="H31" s="323" t="s">
        <v>25</v>
      </c>
      <c r="I31" s="323"/>
      <c r="J31" s="130"/>
      <c r="K31" s="394"/>
      <c r="L31" s="394"/>
      <c r="M31" s="131" t="e">
        <f>J31/K31</f>
        <v>#DIV/0!</v>
      </c>
    </row>
    <row r="32" spans="1:13">
      <c r="A32" s="384"/>
      <c r="B32" s="385"/>
      <c r="C32" s="385"/>
      <c r="D32" s="385"/>
      <c r="E32" s="385"/>
      <c r="F32" s="395"/>
      <c r="G32" s="395"/>
      <c r="H32" s="385"/>
      <c r="I32" s="385"/>
      <c r="J32" s="66"/>
      <c r="K32" s="395"/>
      <c r="L32" s="395"/>
      <c r="M32" s="62"/>
    </row>
    <row r="33" spans="1:13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132"/>
      <c r="K33" s="339"/>
      <c r="L33" s="340"/>
      <c r="M33" s="133"/>
    </row>
    <row r="34" spans="1:13" ht="15" thickBot="1">
      <c r="A34" s="336" t="s">
        <v>26</v>
      </c>
      <c r="B34" s="337"/>
      <c r="C34" s="337"/>
      <c r="D34" s="337"/>
      <c r="E34" s="337"/>
      <c r="F34" s="337"/>
      <c r="G34" s="337"/>
      <c r="H34" s="337"/>
      <c r="I34" s="337"/>
      <c r="J34" s="337"/>
      <c r="K34" s="337"/>
      <c r="L34" s="338"/>
      <c r="M34" s="129" t="e">
        <f>SUM(M31:M33)</f>
        <v>#DIV/0!</v>
      </c>
    </row>
    <row r="35" spans="1:13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3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3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3">
      <c r="A38" s="341" t="s">
        <v>16</v>
      </c>
      <c r="B38" s="342"/>
      <c r="C38" s="342"/>
      <c r="D38" s="342"/>
      <c r="E38" s="342"/>
      <c r="F38" s="342"/>
      <c r="G38" s="342"/>
      <c r="H38" s="343"/>
      <c r="I38" s="175" t="s">
        <v>18</v>
      </c>
      <c r="J38" s="179" t="s">
        <v>19</v>
      </c>
      <c r="K38" s="344" t="s">
        <v>28</v>
      </c>
      <c r="L38" s="343"/>
      <c r="M38" s="44" t="s">
        <v>24</v>
      </c>
    </row>
    <row r="39" spans="1:13">
      <c r="A39" s="294"/>
      <c r="B39" s="295"/>
      <c r="C39" s="295"/>
      <c r="D39" s="295"/>
      <c r="E39" s="295"/>
      <c r="F39" s="295"/>
      <c r="G39" s="295"/>
      <c r="H39" s="296"/>
      <c r="I39" s="73"/>
      <c r="J39" s="45"/>
      <c r="K39" s="297"/>
      <c r="L39" s="298"/>
      <c r="M39" s="56"/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45"/>
      <c r="K40" s="297"/>
      <c r="L40" s="298"/>
      <c r="M40" s="56"/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/>
    </row>
    <row r="42" spans="1:13">
      <c r="A42" s="294"/>
      <c r="B42" s="295"/>
      <c r="C42" s="295"/>
      <c r="D42" s="295"/>
      <c r="E42" s="295"/>
      <c r="F42" s="295"/>
      <c r="G42" s="295"/>
      <c r="H42" s="296"/>
      <c r="I42" s="73"/>
      <c r="J42" s="45"/>
      <c r="K42" s="297"/>
      <c r="L42" s="298"/>
      <c r="M42" s="56"/>
    </row>
    <row r="43" spans="1:13" ht="15" thickBot="1">
      <c r="A43" s="310"/>
      <c r="B43" s="311"/>
      <c r="C43" s="311"/>
      <c r="D43" s="311"/>
      <c r="E43" s="311"/>
      <c r="F43" s="311"/>
      <c r="G43" s="311"/>
      <c r="H43" s="312"/>
      <c r="I43" s="74"/>
      <c r="J43" s="57"/>
      <c r="K43" s="313"/>
      <c r="L43" s="314"/>
      <c r="M43" s="75"/>
    </row>
    <row r="44" spans="1:13" ht="15" thickBot="1">
      <c r="A44" s="315" t="s">
        <v>26</v>
      </c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7"/>
      <c r="M44" s="58">
        <f>SUM(M39:M43)</f>
        <v>0</v>
      </c>
    </row>
    <row r="45" spans="1:13">
      <c r="A45" s="30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24"/>
    </row>
    <row r="46" spans="1:13">
      <c r="A46" s="51" t="s">
        <v>29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3"/>
    </row>
    <row r="47" spans="1:13" ht="15" thickBot="1">
      <c r="A47" s="30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24"/>
    </row>
    <row r="48" spans="1:13" ht="15.5">
      <c r="A48" s="341" t="s">
        <v>30</v>
      </c>
      <c r="B48" s="342"/>
      <c r="C48" s="342"/>
      <c r="D48" s="342"/>
      <c r="E48" s="342"/>
      <c r="F48" s="342"/>
      <c r="G48" s="342"/>
      <c r="H48" s="179" t="s">
        <v>31</v>
      </c>
      <c r="I48" s="176" t="s">
        <v>32</v>
      </c>
      <c r="J48" s="60" t="s">
        <v>33</v>
      </c>
      <c r="K48" s="344" t="s">
        <v>34</v>
      </c>
      <c r="L48" s="343"/>
      <c r="M48" s="44" t="s">
        <v>24</v>
      </c>
    </row>
    <row r="49" spans="1:14">
      <c r="A49" s="294"/>
      <c r="B49" s="295"/>
      <c r="C49" s="295"/>
      <c r="D49" s="295"/>
      <c r="E49" s="295"/>
      <c r="F49" s="295"/>
      <c r="G49" s="295"/>
      <c r="H49" s="61"/>
      <c r="I49" s="55"/>
      <c r="J49" s="61"/>
      <c r="K49" s="345"/>
      <c r="L49" s="346"/>
      <c r="M49" s="62"/>
    </row>
    <row r="50" spans="1:14" ht="15" thickBot="1">
      <c r="A50" s="310"/>
      <c r="B50" s="311"/>
      <c r="C50" s="311"/>
      <c r="D50" s="311"/>
      <c r="E50" s="311"/>
      <c r="F50" s="311"/>
      <c r="G50" s="311"/>
      <c r="H50" s="47"/>
      <c r="I50" s="15"/>
      <c r="J50" s="47"/>
      <c r="K50" s="339"/>
      <c r="L50" s="340"/>
      <c r="M50" s="48"/>
    </row>
    <row r="51" spans="1:14" ht="15" thickBot="1">
      <c r="A51" s="315" t="s">
        <v>26</v>
      </c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7"/>
      <c r="M51" s="63">
        <f>SUM(M49:M50)</f>
        <v>0</v>
      </c>
    </row>
    <row r="52" spans="1:14">
      <c r="A52" s="30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24"/>
    </row>
    <row r="53" spans="1:14">
      <c r="A53" s="51" t="s">
        <v>35</v>
      </c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3"/>
    </row>
    <row r="54" spans="1:14" ht="15" thickBot="1">
      <c r="A54" s="30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24"/>
    </row>
    <row r="55" spans="1:14" ht="26.5">
      <c r="A55" s="291" t="s">
        <v>36</v>
      </c>
      <c r="B55" s="292"/>
      <c r="C55" s="292"/>
      <c r="D55" s="292"/>
      <c r="E55" s="292"/>
      <c r="F55" s="292"/>
      <c r="G55" s="292"/>
      <c r="H55" s="179" t="s">
        <v>37</v>
      </c>
      <c r="I55" s="180" t="s">
        <v>38</v>
      </c>
      <c r="J55" s="180" t="s">
        <v>39</v>
      </c>
      <c r="K55" s="293" t="s">
        <v>23</v>
      </c>
      <c r="L55" s="293"/>
      <c r="M55" s="65" t="s">
        <v>24</v>
      </c>
    </row>
    <row r="56" spans="1:14">
      <c r="A56" s="384" t="s">
        <v>61</v>
      </c>
      <c r="B56" s="385"/>
      <c r="C56" s="385"/>
      <c r="D56" s="385"/>
      <c r="E56" s="385"/>
      <c r="F56" s="385"/>
      <c r="G56" s="385"/>
      <c r="H56" s="1"/>
      <c r="I56" s="2"/>
      <c r="J56" s="66">
        <f>(I56*H56)</f>
        <v>0</v>
      </c>
      <c r="K56" s="386"/>
      <c r="L56" s="386"/>
      <c r="M56" s="56" t="e">
        <f>J56/K56</f>
        <v>#DIV/0!</v>
      </c>
    </row>
    <row r="57" spans="1:14">
      <c r="A57" s="384"/>
      <c r="B57" s="385"/>
      <c r="C57" s="385"/>
      <c r="D57" s="385"/>
      <c r="E57" s="385"/>
      <c r="F57" s="385"/>
      <c r="G57" s="385"/>
      <c r="H57" s="1"/>
      <c r="I57" s="2"/>
      <c r="J57" s="66"/>
      <c r="K57" s="386"/>
      <c r="L57" s="386"/>
      <c r="M57" s="56"/>
    </row>
    <row r="58" spans="1:14" ht="15" thickBot="1">
      <c r="A58" s="333"/>
      <c r="B58" s="334"/>
      <c r="C58" s="334"/>
      <c r="D58" s="334"/>
      <c r="E58" s="334"/>
      <c r="F58" s="334"/>
      <c r="G58" s="334"/>
      <c r="H58" s="3"/>
      <c r="I58" s="4"/>
      <c r="J58" s="67"/>
      <c r="K58" s="335"/>
      <c r="L58" s="335"/>
      <c r="M58" s="68"/>
    </row>
    <row r="59" spans="1:14" ht="15" thickBot="1">
      <c r="A59" s="336" t="s">
        <v>26</v>
      </c>
      <c r="B59" s="337"/>
      <c r="C59" s="337"/>
      <c r="D59" s="337"/>
      <c r="E59" s="337"/>
      <c r="F59" s="337"/>
      <c r="G59" s="337"/>
      <c r="H59" s="337"/>
      <c r="I59" s="337"/>
      <c r="J59" s="337"/>
      <c r="K59" s="337"/>
      <c r="L59" s="338"/>
      <c r="M59" s="69" t="e">
        <f>SUM(M56:M58)</f>
        <v>#DIV/0!</v>
      </c>
    </row>
    <row r="60" spans="1:14" ht="15" thickBot="1">
      <c r="A60" s="30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24"/>
    </row>
    <row r="61" spans="1:14" ht="15" thickBot="1">
      <c r="A61" s="315" t="s">
        <v>40</v>
      </c>
      <c r="B61" s="316"/>
      <c r="C61" s="316"/>
      <c r="D61" s="316"/>
      <c r="E61" s="316"/>
      <c r="F61" s="316"/>
      <c r="G61" s="316"/>
      <c r="H61" s="316"/>
      <c r="I61" s="316"/>
      <c r="J61" s="316"/>
      <c r="K61" s="316"/>
      <c r="L61" s="317"/>
      <c r="M61" s="70" t="e">
        <f>ROUND(M59+M51+M44+M34,0)</f>
        <v>#DIV/0!</v>
      </c>
      <c r="N61" s="125"/>
    </row>
    <row r="62" spans="1:14">
      <c r="A62" s="30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24"/>
    </row>
    <row r="63" spans="1:14">
      <c r="A63" s="51" t="s">
        <v>41</v>
      </c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3"/>
    </row>
    <row r="64" spans="1:14" ht="15" thickBot="1">
      <c r="A64" s="30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24"/>
    </row>
    <row r="65" spans="1:13" ht="15" thickBot="1">
      <c r="A65" s="318" t="s">
        <v>42</v>
      </c>
      <c r="B65" s="319"/>
      <c r="C65" s="319"/>
      <c r="D65" s="319"/>
      <c r="E65" s="319"/>
      <c r="F65" s="319"/>
      <c r="G65" s="319"/>
      <c r="H65" s="177"/>
      <c r="I65" s="178"/>
      <c r="J65" s="81" t="s">
        <v>43</v>
      </c>
      <c r="K65" s="320" t="s">
        <v>44</v>
      </c>
      <c r="L65" s="321"/>
      <c r="M65" s="82"/>
    </row>
    <row r="66" spans="1:13">
      <c r="A66" s="322" t="s">
        <v>45</v>
      </c>
      <c r="B66" s="323"/>
      <c r="C66" s="323"/>
      <c r="D66" s="323"/>
      <c r="E66" s="323"/>
      <c r="F66" s="323"/>
      <c r="G66" s="323"/>
      <c r="H66" s="83"/>
      <c r="I66" s="84"/>
      <c r="J66" s="85"/>
      <c r="K66" s="324" t="e">
        <f>M61*J66</f>
        <v>#DIV/0!</v>
      </c>
      <c r="L66" s="324"/>
      <c r="M66" s="86"/>
    </row>
    <row r="67" spans="1:13">
      <c r="A67" s="327" t="s">
        <v>46</v>
      </c>
      <c r="B67" s="328"/>
      <c r="C67" s="328"/>
      <c r="D67" s="328"/>
      <c r="E67" s="328"/>
      <c r="F67" s="328"/>
      <c r="G67" s="329"/>
      <c r="H67" s="77"/>
      <c r="I67" s="78"/>
      <c r="J67" s="5"/>
      <c r="K67" s="325" t="e">
        <f>M61*J67</f>
        <v>#DIV/0!</v>
      </c>
      <c r="L67" s="325"/>
      <c r="M67" s="6"/>
    </row>
    <row r="68" spans="1:13">
      <c r="A68" s="327" t="s">
        <v>47</v>
      </c>
      <c r="B68" s="328"/>
      <c r="C68" s="328"/>
      <c r="D68" s="328"/>
      <c r="E68" s="328"/>
      <c r="F68" s="328"/>
      <c r="G68" s="329"/>
      <c r="H68" s="77"/>
      <c r="I68" s="78"/>
      <c r="J68" s="5"/>
      <c r="K68" s="325" t="e">
        <f>M61*J68</f>
        <v>#DIV/0!</v>
      </c>
      <c r="L68" s="325"/>
      <c r="M68" s="6"/>
    </row>
    <row r="69" spans="1:13" ht="15" thickBot="1">
      <c r="A69" s="330" t="s">
        <v>56</v>
      </c>
      <c r="B69" s="331"/>
      <c r="C69" s="331"/>
      <c r="D69" s="331"/>
      <c r="E69" s="331"/>
      <c r="F69" s="331"/>
      <c r="G69" s="332"/>
      <c r="H69" s="87"/>
      <c r="I69" s="88"/>
      <c r="J69" s="89">
        <v>0.19</v>
      </c>
      <c r="K69" s="326" t="e">
        <f>K68*J69</f>
        <v>#DIV/0!</v>
      </c>
      <c r="L69" s="326"/>
      <c r="M69" s="90"/>
    </row>
    <row r="70" spans="1:13" ht="15" thickBot="1">
      <c r="A70" s="336" t="s">
        <v>26</v>
      </c>
      <c r="B70" s="337"/>
      <c r="C70" s="337"/>
      <c r="D70" s="337"/>
      <c r="E70" s="337"/>
      <c r="F70" s="337"/>
      <c r="G70" s="337"/>
      <c r="H70" s="337"/>
      <c r="I70" s="337"/>
      <c r="J70" s="337"/>
      <c r="K70" s="337"/>
      <c r="L70" s="338"/>
      <c r="M70" s="76" t="e">
        <f>SUM(K66:L69)</f>
        <v>#DIV/0!</v>
      </c>
    </row>
    <row r="71" spans="1:13" ht="15" thickBot="1">
      <c r="A71" s="30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24"/>
    </row>
    <row r="72" spans="1:13" ht="15" thickBot="1">
      <c r="A72" s="315" t="s">
        <v>48</v>
      </c>
      <c r="B72" s="316"/>
      <c r="C72" s="316"/>
      <c r="D72" s="316"/>
      <c r="E72" s="316"/>
      <c r="F72" s="316"/>
      <c r="G72" s="316"/>
      <c r="H72" s="316"/>
      <c r="I72" s="316"/>
      <c r="J72" s="316"/>
      <c r="K72" s="316"/>
      <c r="L72" s="317"/>
      <c r="M72" s="71" t="e">
        <f>ROUND(M61+M70,0)</f>
        <v>#DIV/0!</v>
      </c>
    </row>
  </sheetData>
  <mergeCells count="79">
    <mergeCell ref="A69:G69"/>
    <mergeCell ref="K69:L69"/>
    <mergeCell ref="A70:L70"/>
    <mergeCell ref="A72:L72"/>
    <mergeCell ref="A66:G66"/>
    <mergeCell ref="K66:L66"/>
    <mergeCell ref="A67:G67"/>
    <mergeCell ref="K67:L67"/>
    <mergeCell ref="A68:G68"/>
    <mergeCell ref="K68:L68"/>
    <mergeCell ref="A58:G58"/>
    <mergeCell ref="K58:L58"/>
    <mergeCell ref="A59:L59"/>
    <mergeCell ref="A61:L61"/>
    <mergeCell ref="A65:G65"/>
    <mergeCell ref="K65:L65"/>
    <mergeCell ref="A57:G57"/>
    <mergeCell ref="K57:L57"/>
    <mergeCell ref="A44:L44"/>
    <mergeCell ref="A48:G48"/>
    <mergeCell ref="K48:L48"/>
    <mergeCell ref="A49:G49"/>
    <mergeCell ref="K49:L49"/>
    <mergeCell ref="A50:G50"/>
    <mergeCell ref="K50:L50"/>
    <mergeCell ref="A51:L51"/>
    <mergeCell ref="A55:G55"/>
    <mergeCell ref="K55:L55"/>
    <mergeCell ref="A56:G56"/>
    <mergeCell ref="K56:L56"/>
    <mergeCell ref="A41:H41"/>
    <mergeCell ref="K41:L41"/>
    <mergeCell ref="A42:H42"/>
    <mergeCell ref="K42:L42"/>
    <mergeCell ref="A43:H43"/>
    <mergeCell ref="K43:L43"/>
    <mergeCell ref="A40:H40"/>
    <mergeCell ref="K40:L40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7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9"/>
  <sheetViews>
    <sheetView view="pageBreakPreview" topLeftCell="A13" zoomScale="80" zoomScaleNormal="100" zoomScaleSheetLayoutView="80" workbookViewId="0">
      <selection activeCell="K31" sqref="K31:L31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228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229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75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230"/>
      <c r="D15" s="230"/>
      <c r="E15" s="230"/>
      <c r="F15" s="230"/>
      <c r="G15" s="230"/>
      <c r="H15" s="230"/>
      <c r="I15" s="230"/>
      <c r="J15" s="230"/>
      <c r="K15" s="230"/>
      <c r="L15" s="230"/>
      <c r="M15" s="231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221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281</v>
      </c>
      <c r="C26" s="364"/>
      <c r="D26" s="364"/>
      <c r="E26" s="364"/>
      <c r="F26" s="364"/>
      <c r="G26" s="364"/>
      <c r="H26" s="364"/>
      <c r="I26" s="365"/>
      <c r="J26" s="220">
        <v>1</v>
      </c>
      <c r="K26" s="363" t="s">
        <v>54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226" t="s">
        <v>22</v>
      </c>
      <c r="K30" s="344" t="s">
        <v>23</v>
      </c>
      <c r="L30" s="343"/>
      <c r="M30" s="44" t="s">
        <v>24</v>
      </c>
    </row>
    <row r="31" spans="1:13">
      <c r="A31" s="294" t="s">
        <v>73</v>
      </c>
      <c r="B31" s="295"/>
      <c r="C31" s="295"/>
      <c r="D31" s="295"/>
      <c r="E31" s="296"/>
      <c r="F31" s="345" t="s">
        <v>62</v>
      </c>
      <c r="G31" s="346"/>
      <c r="H31" s="351" t="s">
        <v>25</v>
      </c>
      <c r="I31" s="296"/>
      <c r="J31" s="72"/>
      <c r="K31" s="381"/>
      <c r="L31" s="382"/>
      <c r="M31" s="46" t="e">
        <f>J31/K31</f>
        <v>#DIV/0!</v>
      </c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 t="e">
        <f>SUM(M31:M32)</f>
        <v>#DIV/0!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222" t="s">
        <v>18</v>
      </c>
      <c r="J37" s="226" t="s">
        <v>19</v>
      </c>
      <c r="K37" s="344" t="s">
        <v>28</v>
      </c>
      <c r="L37" s="343"/>
      <c r="M37" s="44" t="s">
        <v>24</v>
      </c>
    </row>
    <row r="38" spans="1:13">
      <c r="A38" s="294"/>
      <c r="B38" s="295"/>
      <c r="C38" s="295"/>
      <c r="D38" s="295"/>
      <c r="E38" s="295"/>
      <c r="F38" s="295"/>
      <c r="G38" s="295"/>
      <c r="H38" s="296"/>
      <c r="I38" s="73"/>
      <c r="J38" s="45"/>
      <c r="K38" s="297"/>
      <c r="L38" s="298"/>
      <c r="M38" s="56"/>
    </row>
    <row r="39" spans="1:13">
      <c r="A39" s="294"/>
      <c r="B39" s="295"/>
      <c r="C39" s="295"/>
      <c r="D39" s="295"/>
      <c r="E39" s="295"/>
      <c r="F39" s="295"/>
      <c r="G39" s="295"/>
      <c r="H39" s="296"/>
      <c r="I39" s="73"/>
      <c r="J39" s="45"/>
      <c r="K39" s="297"/>
      <c r="L39" s="298"/>
      <c r="M39" s="56"/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45"/>
      <c r="K40" s="297"/>
      <c r="L40" s="298"/>
      <c r="M40" s="56"/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/>
    </row>
    <row r="42" spans="1:13" ht="15" thickBot="1">
      <c r="A42" s="310"/>
      <c r="B42" s="311"/>
      <c r="C42" s="311"/>
      <c r="D42" s="311"/>
      <c r="E42" s="311"/>
      <c r="F42" s="311"/>
      <c r="G42" s="311"/>
      <c r="H42" s="312"/>
      <c r="I42" s="74"/>
      <c r="J42" s="57"/>
      <c r="K42" s="313"/>
      <c r="L42" s="314"/>
      <c r="M42" s="75"/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SUM(M38:M42)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226" t="s">
        <v>31</v>
      </c>
      <c r="I47" s="223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  <c r="M48" s="62"/>
    </row>
    <row r="49" spans="1:15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48"/>
    </row>
    <row r="50" spans="1:15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SUM(M48:M49)</f>
        <v>0</v>
      </c>
    </row>
    <row r="51" spans="1:15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5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5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5" ht="26.5">
      <c r="A54" s="291" t="s">
        <v>36</v>
      </c>
      <c r="B54" s="292"/>
      <c r="C54" s="292"/>
      <c r="D54" s="292"/>
      <c r="E54" s="292"/>
      <c r="F54" s="292"/>
      <c r="G54" s="292"/>
      <c r="H54" s="226" t="s">
        <v>37</v>
      </c>
      <c r="I54" s="227" t="s">
        <v>38</v>
      </c>
      <c r="J54" s="227" t="s">
        <v>39</v>
      </c>
      <c r="K54" s="293" t="s">
        <v>23</v>
      </c>
      <c r="L54" s="293"/>
      <c r="M54" s="65" t="s">
        <v>24</v>
      </c>
    </row>
    <row r="55" spans="1:15" ht="15" thickBot="1">
      <c r="A55" s="333" t="s">
        <v>61</v>
      </c>
      <c r="B55" s="334"/>
      <c r="C55" s="334"/>
      <c r="D55" s="334"/>
      <c r="E55" s="334"/>
      <c r="F55" s="334"/>
      <c r="G55" s="334"/>
      <c r="H55" s="3"/>
      <c r="I55" s="4"/>
      <c r="J55" s="67">
        <f>(I55*H55)</f>
        <v>0</v>
      </c>
      <c r="K55" s="335"/>
      <c r="L55" s="335"/>
      <c r="M55" s="68" t="e">
        <f>J55/K55</f>
        <v>#DIV/0!</v>
      </c>
    </row>
    <row r="56" spans="1:15" ht="15" thickBot="1">
      <c r="A56" s="336" t="s">
        <v>26</v>
      </c>
      <c r="B56" s="337"/>
      <c r="C56" s="337"/>
      <c r="D56" s="337"/>
      <c r="E56" s="337"/>
      <c r="F56" s="337"/>
      <c r="G56" s="337"/>
      <c r="H56" s="337"/>
      <c r="I56" s="337"/>
      <c r="J56" s="337"/>
      <c r="K56" s="337"/>
      <c r="L56" s="338"/>
      <c r="M56" s="69" t="e">
        <f>SUM(M55:M55)</f>
        <v>#DIV/0!</v>
      </c>
      <c r="O56" s="125"/>
    </row>
    <row r="57" spans="1:15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5" ht="15" thickBot="1">
      <c r="A58" s="315" t="s">
        <v>40</v>
      </c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7"/>
      <c r="M58" s="70" t="e">
        <f>ROUND(M56+M50+M43+M33,0)</f>
        <v>#DIV/0!</v>
      </c>
      <c r="N58" s="125"/>
    </row>
    <row r="59" spans="1:15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5">
      <c r="A60" s="51" t="s">
        <v>41</v>
      </c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3"/>
    </row>
    <row r="61" spans="1:15" ht="15" thickBot="1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5" ht="15" thickBot="1">
      <c r="A62" s="318" t="s">
        <v>42</v>
      </c>
      <c r="B62" s="319"/>
      <c r="C62" s="319"/>
      <c r="D62" s="319"/>
      <c r="E62" s="319"/>
      <c r="F62" s="319"/>
      <c r="G62" s="319"/>
      <c r="H62" s="224"/>
      <c r="I62" s="225"/>
      <c r="J62" s="81" t="s">
        <v>43</v>
      </c>
      <c r="K62" s="320" t="s">
        <v>44</v>
      </c>
      <c r="L62" s="321"/>
      <c r="M62" s="82"/>
    </row>
    <row r="63" spans="1:15">
      <c r="A63" s="322" t="s">
        <v>45</v>
      </c>
      <c r="B63" s="323"/>
      <c r="C63" s="323"/>
      <c r="D63" s="323"/>
      <c r="E63" s="323"/>
      <c r="F63" s="323"/>
      <c r="G63" s="323"/>
      <c r="H63" s="83"/>
      <c r="I63" s="84"/>
      <c r="J63" s="85"/>
      <c r="K63" s="324" t="e">
        <f>M58*J63</f>
        <v>#DIV/0!</v>
      </c>
      <c r="L63" s="324"/>
      <c r="M63" s="86"/>
    </row>
    <row r="64" spans="1:15">
      <c r="A64" s="327" t="s">
        <v>46</v>
      </c>
      <c r="B64" s="328"/>
      <c r="C64" s="328"/>
      <c r="D64" s="328"/>
      <c r="E64" s="328"/>
      <c r="F64" s="328"/>
      <c r="G64" s="329"/>
      <c r="H64" s="77"/>
      <c r="I64" s="78"/>
      <c r="J64" s="5"/>
      <c r="K64" s="325" t="e">
        <f>M58*J64</f>
        <v>#DIV/0!</v>
      </c>
      <c r="L64" s="325"/>
      <c r="M64" s="6"/>
    </row>
    <row r="65" spans="1:13">
      <c r="A65" s="327" t="s">
        <v>47</v>
      </c>
      <c r="B65" s="328"/>
      <c r="C65" s="328"/>
      <c r="D65" s="328"/>
      <c r="E65" s="328"/>
      <c r="F65" s="328"/>
      <c r="G65" s="329"/>
      <c r="H65" s="77"/>
      <c r="I65" s="78"/>
      <c r="J65" s="5"/>
      <c r="K65" s="325" t="e">
        <f>M58*J65</f>
        <v>#DIV/0!</v>
      </c>
      <c r="L65" s="325"/>
      <c r="M65" s="6"/>
    </row>
    <row r="66" spans="1:13" ht="15" thickBot="1">
      <c r="A66" s="330" t="s">
        <v>56</v>
      </c>
      <c r="B66" s="331"/>
      <c r="C66" s="331"/>
      <c r="D66" s="331"/>
      <c r="E66" s="331"/>
      <c r="F66" s="331"/>
      <c r="G66" s="332"/>
      <c r="H66" s="87"/>
      <c r="I66" s="88"/>
      <c r="J66" s="89">
        <v>0.19</v>
      </c>
      <c r="K66" s="326" t="e">
        <f>K65*J66</f>
        <v>#DIV/0!</v>
      </c>
      <c r="L66" s="326"/>
      <c r="M66" s="90"/>
    </row>
    <row r="67" spans="1:13" ht="15" thickBot="1">
      <c r="A67" s="336" t="s">
        <v>26</v>
      </c>
      <c r="B67" s="337"/>
      <c r="C67" s="337"/>
      <c r="D67" s="337"/>
      <c r="E67" s="337"/>
      <c r="F67" s="337"/>
      <c r="G67" s="337"/>
      <c r="H67" s="337"/>
      <c r="I67" s="337"/>
      <c r="J67" s="337"/>
      <c r="K67" s="337"/>
      <c r="L67" s="338"/>
      <c r="M67" s="76" t="e">
        <f>SUM(K63:L66)</f>
        <v>#DIV/0!</v>
      </c>
    </row>
    <row r="68" spans="1:13" ht="15" thickBot="1">
      <c r="A68" s="3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4"/>
    </row>
    <row r="69" spans="1:13" ht="15" thickBot="1">
      <c r="A69" s="315" t="s">
        <v>48</v>
      </c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7"/>
      <c r="M69" s="71" t="e">
        <f>ROUND(M58+M67,0)</f>
        <v>#DIV/0!</v>
      </c>
    </row>
  </sheetData>
  <mergeCells count="71">
    <mergeCell ref="A66:G66"/>
    <mergeCell ref="K66:L66"/>
    <mergeCell ref="A67:L67"/>
    <mergeCell ref="A69:L69"/>
    <mergeCell ref="A63:G63"/>
    <mergeCell ref="K63:L63"/>
    <mergeCell ref="A64:G64"/>
    <mergeCell ref="K64:L64"/>
    <mergeCell ref="A65:G65"/>
    <mergeCell ref="K65:L65"/>
    <mergeCell ref="A55:G55"/>
    <mergeCell ref="K55:L55"/>
    <mergeCell ref="A56:L56"/>
    <mergeCell ref="A58:L58"/>
    <mergeCell ref="A62:G62"/>
    <mergeCell ref="K62:L62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7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view="pageBreakPreview" topLeftCell="A49" zoomScale="80" zoomScaleNormal="100" zoomScaleSheetLayoutView="80" workbookViewId="0">
      <selection activeCell="J39" sqref="J39:J42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96" t="s">
        <v>6</v>
      </c>
      <c r="E1" s="396"/>
      <c r="F1" s="396"/>
      <c r="G1" s="396"/>
      <c r="H1" s="396"/>
      <c r="I1" s="396"/>
      <c r="J1" s="396"/>
      <c r="K1" s="398"/>
      <c r="L1" s="398"/>
      <c r="M1" s="399"/>
    </row>
    <row r="2" spans="1:13">
      <c r="A2" s="301"/>
      <c r="B2" s="302"/>
      <c r="C2" s="302"/>
      <c r="D2" s="397"/>
      <c r="E2" s="397"/>
      <c r="F2" s="397"/>
      <c r="G2" s="397"/>
      <c r="H2" s="397"/>
      <c r="I2" s="397"/>
      <c r="J2" s="397"/>
      <c r="K2" s="400"/>
      <c r="L2" s="400"/>
      <c r="M2" s="401"/>
    </row>
    <row r="3" spans="1:13">
      <c r="A3" s="301"/>
      <c r="B3" s="302"/>
      <c r="C3" s="302"/>
      <c r="D3" s="397"/>
      <c r="E3" s="397"/>
      <c r="F3" s="397"/>
      <c r="G3" s="397"/>
      <c r="H3" s="397"/>
      <c r="I3" s="397"/>
      <c r="J3" s="397"/>
      <c r="K3" s="400"/>
      <c r="L3" s="400"/>
      <c r="M3" s="401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400"/>
      <c r="L4" s="400"/>
      <c r="M4" s="401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400"/>
      <c r="L5" s="400"/>
      <c r="M5" s="401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400"/>
      <c r="L6" s="400"/>
      <c r="M6" s="401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402"/>
      <c r="L7" s="402"/>
      <c r="M7" s="403"/>
    </row>
    <row r="8" spans="1:13">
      <c r="A8" s="108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09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03" t="s">
        <v>17</v>
      </c>
      <c r="K25" s="341" t="s">
        <v>18</v>
      </c>
      <c r="L25" s="380"/>
      <c r="M25" s="31" t="s">
        <v>19</v>
      </c>
    </row>
    <row r="26" spans="1:19" ht="15" thickBot="1">
      <c r="A26" s="33"/>
      <c r="B26" s="363" t="s">
        <v>70</v>
      </c>
      <c r="C26" s="364"/>
      <c r="D26" s="364"/>
      <c r="E26" s="364"/>
      <c r="F26" s="364"/>
      <c r="G26" s="364"/>
      <c r="H26" s="364"/>
      <c r="I26" s="365"/>
      <c r="J26" s="100">
        <v>1</v>
      </c>
      <c r="K26" s="363" t="str">
        <f>'[1]NUEVO DISEÑO'!C70</f>
        <v>M2</v>
      </c>
      <c r="L26" s="365"/>
      <c r="M26" s="35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10" t="s">
        <v>22</v>
      </c>
      <c r="K30" s="344" t="s">
        <v>23</v>
      </c>
      <c r="L30" s="343"/>
      <c r="M30" s="44" t="s">
        <v>24</v>
      </c>
    </row>
    <row r="31" spans="1:19" ht="15" thickBot="1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46"/>
      <c r="N31" s="409"/>
      <c r="O31" s="410"/>
      <c r="P31" s="95"/>
      <c r="Q31" s="96"/>
      <c r="R31" s="97"/>
      <c r="S31" s="98"/>
    </row>
    <row r="32" spans="1:19">
      <c r="A32" s="294"/>
      <c r="B32" s="295"/>
      <c r="C32" s="295"/>
      <c r="D32" s="295"/>
      <c r="E32" s="296"/>
      <c r="F32" s="345"/>
      <c r="G32" s="346"/>
      <c r="H32" s="351"/>
      <c r="I32" s="296"/>
      <c r="J32" s="72"/>
      <c r="K32" s="345"/>
      <c r="L32" s="346"/>
      <c r="M32" s="46"/>
    </row>
    <row r="33" spans="1:16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16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49">
        <f>SUM(M31:M33)</f>
        <v>0</v>
      </c>
    </row>
    <row r="35" spans="1:16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6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6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6">
      <c r="A38" s="341" t="s">
        <v>16</v>
      </c>
      <c r="B38" s="342"/>
      <c r="C38" s="342"/>
      <c r="D38" s="342"/>
      <c r="E38" s="342"/>
      <c r="F38" s="342"/>
      <c r="G38" s="342"/>
      <c r="H38" s="343"/>
      <c r="I38" s="105" t="s">
        <v>18</v>
      </c>
      <c r="J38" s="110" t="s">
        <v>19</v>
      </c>
      <c r="K38" s="344" t="s">
        <v>28</v>
      </c>
      <c r="L38" s="343"/>
      <c r="M38" s="44" t="s">
        <v>24</v>
      </c>
    </row>
    <row r="39" spans="1:16" ht="15" customHeight="1">
      <c r="A39" s="404" t="s">
        <v>68</v>
      </c>
      <c r="B39" s="405"/>
      <c r="C39" s="405"/>
      <c r="D39" s="405"/>
      <c r="E39" s="405"/>
      <c r="F39" s="405"/>
      <c r="G39" s="405"/>
      <c r="H39" s="406"/>
      <c r="I39" s="73" t="s">
        <v>66</v>
      </c>
      <c r="J39" s="92"/>
      <c r="K39" s="407"/>
      <c r="L39" s="408"/>
      <c r="M39" s="56">
        <f>K39*J39</f>
        <v>0</v>
      </c>
      <c r="O39" s="94"/>
    </row>
    <row r="40" spans="1:16" ht="15" customHeight="1">
      <c r="A40" s="404" t="s">
        <v>69</v>
      </c>
      <c r="B40" s="405"/>
      <c r="C40" s="405"/>
      <c r="D40" s="405"/>
      <c r="E40" s="405"/>
      <c r="F40" s="405"/>
      <c r="G40" s="405"/>
      <c r="H40" s="406"/>
      <c r="I40" s="99" t="s">
        <v>3</v>
      </c>
      <c r="J40" s="93"/>
      <c r="K40" s="407"/>
      <c r="L40" s="408"/>
      <c r="M40" s="56">
        <f>K40*J40</f>
        <v>0</v>
      </c>
      <c r="P40" s="94"/>
    </row>
    <row r="41" spans="1:16" ht="15" customHeight="1">
      <c r="A41" s="404" t="s">
        <v>67</v>
      </c>
      <c r="B41" s="405"/>
      <c r="C41" s="405"/>
      <c r="D41" s="405"/>
      <c r="E41" s="405"/>
      <c r="F41" s="405"/>
      <c r="G41" s="405"/>
      <c r="H41" s="406"/>
      <c r="I41" s="73" t="s">
        <v>5</v>
      </c>
      <c r="J41" s="93"/>
      <c r="K41" s="407"/>
      <c r="L41" s="408"/>
      <c r="M41" s="56">
        <f>K41*J41</f>
        <v>0</v>
      </c>
    </row>
    <row r="42" spans="1:16">
      <c r="A42" s="294" t="s">
        <v>71</v>
      </c>
      <c r="B42" s="295"/>
      <c r="C42" s="295"/>
      <c r="D42" s="295"/>
      <c r="E42" s="295"/>
      <c r="F42" s="295"/>
      <c r="G42" s="295"/>
      <c r="H42" s="296"/>
      <c r="I42" s="73" t="s">
        <v>5</v>
      </c>
      <c r="J42" s="112"/>
      <c r="K42" s="297"/>
      <c r="L42" s="298"/>
      <c r="M42" s="56">
        <f>K42*J42</f>
        <v>0</v>
      </c>
    </row>
    <row r="43" spans="1:16">
      <c r="A43" s="294"/>
      <c r="B43" s="295"/>
      <c r="C43" s="295"/>
      <c r="D43" s="295"/>
      <c r="E43" s="295"/>
      <c r="F43" s="295"/>
      <c r="G43" s="295"/>
      <c r="H43" s="296"/>
      <c r="I43" s="73"/>
      <c r="J43" s="112"/>
      <c r="K43" s="297"/>
      <c r="L43" s="298"/>
      <c r="M43" s="56"/>
    </row>
    <row r="44" spans="1:16">
      <c r="A44" s="294"/>
      <c r="B44" s="295"/>
      <c r="C44" s="295"/>
      <c r="D44" s="295"/>
      <c r="E44" s="295"/>
      <c r="F44" s="295"/>
      <c r="G44" s="295"/>
      <c r="H44" s="296"/>
      <c r="I44" s="73"/>
      <c r="J44" s="45"/>
      <c r="K44" s="297"/>
      <c r="L44" s="298"/>
      <c r="M44" s="56"/>
    </row>
    <row r="45" spans="1:16">
      <c r="A45" s="294"/>
      <c r="B45" s="295"/>
      <c r="C45" s="295"/>
      <c r="D45" s="295"/>
      <c r="E45" s="295"/>
      <c r="F45" s="295"/>
      <c r="G45" s="295"/>
      <c r="H45" s="296"/>
      <c r="I45" s="73"/>
      <c r="J45" s="45"/>
      <c r="K45" s="297"/>
      <c r="L45" s="298"/>
      <c r="M45" s="56"/>
    </row>
    <row r="46" spans="1:16">
      <c r="A46" s="294"/>
      <c r="B46" s="295"/>
      <c r="C46" s="295"/>
      <c r="D46" s="295"/>
      <c r="E46" s="295"/>
      <c r="F46" s="295"/>
      <c r="G46" s="295"/>
      <c r="H46" s="296"/>
      <c r="I46" s="73"/>
      <c r="J46" s="45"/>
      <c r="K46" s="297"/>
      <c r="L46" s="298"/>
      <c r="M46" s="56"/>
    </row>
    <row r="47" spans="1:16" ht="15" thickBot="1">
      <c r="A47" s="310"/>
      <c r="B47" s="311"/>
      <c r="C47" s="311"/>
      <c r="D47" s="311"/>
      <c r="E47" s="311"/>
      <c r="F47" s="311"/>
      <c r="G47" s="311"/>
      <c r="H47" s="312"/>
      <c r="I47" s="74"/>
      <c r="J47" s="57"/>
      <c r="K47" s="313"/>
      <c r="L47" s="314"/>
      <c r="M47" s="75"/>
    </row>
    <row r="48" spans="1:16" ht="15" thickBot="1">
      <c r="A48" s="315" t="s">
        <v>26</v>
      </c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7"/>
      <c r="M48" s="58">
        <f>SUM(M39:M47)</f>
        <v>0</v>
      </c>
    </row>
    <row r="49" spans="1:13">
      <c r="A49" s="30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24"/>
    </row>
    <row r="50" spans="1:13">
      <c r="A50" s="51" t="s">
        <v>29</v>
      </c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3"/>
    </row>
    <row r="51" spans="1:13" ht="15" thickBot="1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 ht="15.5">
      <c r="A52" s="341" t="s">
        <v>30</v>
      </c>
      <c r="B52" s="342"/>
      <c r="C52" s="342"/>
      <c r="D52" s="342"/>
      <c r="E52" s="342"/>
      <c r="F52" s="342"/>
      <c r="G52" s="342"/>
      <c r="H52" s="110" t="s">
        <v>31</v>
      </c>
      <c r="I52" s="104" t="s">
        <v>32</v>
      </c>
      <c r="J52" s="60" t="s">
        <v>33</v>
      </c>
      <c r="K52" s="344" t="s">
        <v>34</v>
      </c>
      <c r="L52" s="343"/>
      <c r="M52" s="44" t="s">
        <v>24</v>
      </c>
    </row>
    <row r="53" spans="1:13">
      <c r="A53" s="294"/>
      <c r="B53" s="295"/>
      <c r="C53" s="295"/>
      <c r="D53" s="295"/>
      <c r="E53" s="295"/>
      <c r="F53" s="295"/>
      <c r="G53" s="295"/>
      <c r="H53" s="61"/>
      <c r="I53" s="55"/>
      <c r="J53" s="61"/>
      <c r="K53" s="345"/>
      <c r="L53" s="346"/>
    </row>
    <row r="54" spans="1:13" ht="15" thickBot="1">
      <c r="A54" s="310"/>
      <c r="B54" s="311"/>
      <c r="C54" s="311"/>
      <c r="D54" s="311"/>
      <c r="E54" s="311"/>
      <c r="F54" s="311"/>
      <c r="G54" s="311"/>
      <c r="H54" s="47"/>
      <c r="I54" s="15"/>
      <c r="J54" s="47"/>
      <c r="K54" s="339"/>
      <c r="L54" s="340"/>
      <c r="M54" s="62"/>
    </row>
    <row r="55" spans="1:13" ht="15" thickBot="1">
      <c r="A55" s="315" t="s">
        <v>26</v>
      </c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7"/>
      <c r="M55" s="63">
        <f>SUM(M54:M54)</f>
        <v>0</v>
      </c>
    </row>
    <row r="56" spans="1:13">
      <c r="A56" s="30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24"/>
    </row>
    <row r="57" spans="1:13">
      <c r="A57" s="51" t="s">
        <v>35</v>
      </c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3"/>
    </row>
    <row r="58" spans="1:13" ht="15" thickBot="1">
      <c r="A58" s="30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24"/>
    </row>
    <row r="59" spans="1:13" ht="26.5">
      <c r="A59" s="291" t="s">
        <v>36</v>
      </c>
      <c r="B59" s="292"/>
      <c r="C59" s="292"/>
      <c r="D59" s="292"/>
      <c r="E59" s="292"/>
      <c r="F59" s="292"/>
      <c r="G59" s="292"/>
      <c r="H59" s="110" t="s">
        <v>37</v>
      </c>
      <c r="I59" s="111" t="s">
        <v>38</v>
      </c>
      <c r="J59" s="111" t="s">
        <v>39</v>
      </c>
      <c r="K59" s="293" t="s">
        <v>23</v>
      </c>
      <c r="L59" s="293"/>
      <c r="M59" s="65" t="s">
        <v>24</v>
      </c>
    </row>
    <row r="60" spans="1:13">
      <c r="A60" s="384" t="s">
        <v>65</v>
      </c>
      <c r="B60" s="385"/>
      <c r="C60" s="385"/>
      <c r="D60" s="385"/>
      <c r="E60" s="385"/>
      <c r="F60" s="385"/>
      <c r="G60" s="385"/>
      <c r="H60" s="1"/>
      <c r="I60" s="2"/>
      <c r="J60" s="66">
        <f>(I60*H60)</f>
        <v>0</v>
      </c>
      <c r="K60" s="411"/>
      <c r="L60" s="411"/>
      <c r="M60" s="56" t="e">
        <f>J60/K60</f>
        <v>#DIV/0!</v>
      </c>
    </row>
    <row r="61" spans="1:13">
      <c r="A61" s="384"/>
      <c r="B61" s="385"/>
      <c r="C61" s="385"/>
      <c r="D61" s="385"/>
      <c r="E61" s="385"/>
      <c r="F61" s="385"/>
      <c r="G61" s="385"/>
      <c r="H61" s="1"/>
      <c r="I61" s="2"/>
      <c r="J61" s="66"/>
      <c r="K61" s="386"/>
      <c r="L61" s="386"/>
      <c r="M61" s="56"/>
    </row>
    <row r="62" spans="1:13" ht="15" thickBot="1">
      <c r="A62" s="333"/>
      <c r="B62" s="334"/>
      <c r="C62" s="334"/>
      <c r="D62" s="334"/>
      <c r="E62" s="334"/>
      <c r="F62" s="334"/>
      <c r="G62" s="334"/>
      <c r="H62" s="3"/>
      <c r="I62" s="4"/>
      <c r="J62" s="67"/>
      <c r="K62" s="335"/>
      <c r="L62" s="335"/>
      <c r="M62" s="68"/>
    </row>
    <row r="63" spans="1:13" ht="15" thickBot="1">
      <c r="A63" s="336" t="s">
        <v>26</v>
      </c>
      <c r="B63" s="337"/>
      <c r="C63" s="337"/>
      <c r="D63" s="337"/>
      <c r="E63" s="337"/>
      <c r="F63" s="337"/>
      <c r="G63" s="337"/>
      <c r="H63" s="337"/>
      <c r="I63" s="337"/>
      <c r="J63" s="337"/>
      <c r="K63" s="337"/>
      <c r="L63" s="338"/>
      <c r="M63" s="69" t="e">
        <f>SUM(M60:M62)</f>
        <v>#DIV/0!</v>
      </c>
    </row>
    <row r="64" spans="1:13" ht="15" thickBot="1">
      <c r="A64" s="30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24"/>
    </row>
    <row r="65" spans="1:14" ht="15" thickBot="1">
      <c r="A65" s="315" t="s">
        <v>40</v>
      </c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7"/>
      <c r="M65" s="70" t="e">
        <f>M63+M55+M48+M34</f>
        <v>#DIV/0!</v>
      </c>
      <c r="N65" s="125"/>
    </row>
    <row r="66" spans="1:14">
      <c r="A66" s="30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24"/>
    </row>
    <row r="67" spans="1:14">
      <c r="A67" s="51" t="s">
        <v>41</v>
      </c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3"/>
    </row>
    <row r="68" spans="1:14" ht="15" thickBot="1">
      <c r="A68" s="3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4"/>
    </row>
    <row r="69" spans="1:14" ht="15" thickBot="1">
      <c r="A69" s="318" t="s">
        <v>42</v>
      </c>
      <c r="B69" s="319"/>
      <c r="C69" s="319"/>
      <c r="D69" s="319"/>
      <c r="E69" s="319"/>
      <c r="F69" s="319"/>
      <c r="G69" s="319"/>
      <c r="H69" s="106"/>
      <c r="I69" s="107"/>
      <c r="J69" s="81" t="s">
        <v>43</v>
      </c>
      <c r="K69" s="320" t="s">
        <v>44</v>
      </c>
      <c r="L69" s="321"/>
      <c r="M69" s="82"/>
    </row>
    <row r="70" spans="1:14">
      <c r="A70" s="322" t="s">
        <v>45</v>
      </c>
      <c r="B70" s="323"/>
      <c r="C70" s="323"/>
      <c r="D70" s="323"/>
      <c r="E70" s="323"/>
      <c r="F70" s="323"/>
      <c r="G70" s="323"/>
      <c r="H70" s="83"/>
      <c r="I70" s="84"/>
      <c r="J70" s="85"/>
      <c r="K70" s="324" t="e">
        <f>M65*J70</f>
        <v>#DIV/0!</v>
      </c>
      <c r="L70" s="324"/>
      <c r="M70" s="86"/>
    </row>
    <row r="71" spans="1:14">
      <c r="A71" s="327" t="s">
        <v>46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M65*J71</f>
        <v>#DIV/0!</v>
      </c>
      <c r="L71" s="325"/>
      <c r="M71" s="6"/>
    </row>
    <row r="72" spans="1:14">
      <c r="A72" s="327" t="s">
        <v>47</v>
      </c>
      <c r="B72" s="328"/>
      <c r="C72" s="328"/>
      <c r="D72" s="328"/>
      <c r="E72" s="328"/>
      <c r="F72" s="328"/>
      <c r="G72" s="329"/>
      <c r="H72" s="77"/>
      <c r="I72" s="78"/>
      <c r="J72" s="5"/>
      <c r="K72" s="325" t="e">
        <f>M65*J72</f>
        <v>#DIV/0!</v>
      </c>
      <c r="L72" s="325"/>
      <c r="M72" s="6"/>
    </row>
    <row r="73" spans="1:14" ht="15" thickBot="1">
      <c r="A73" s="330" t="s">
        <v>56</v>
      </c>
      <c r="B73" s="331"/>
      <c r="C73" s="331"/>
      <c r="D73" s="331"/>
      <c r="E73" s="331"/>
      <c r="F73" s="331"/>
      <c r="G73" s="332"/>
      <c r="H73" s="87"/>
      <c r="I73" s="88"/>
      <c r="J73" s="89">
        <v>0.19</v>
      </c>
      <c r="K73" s="326" t="e">
        <f>K72*J73</f>
        <v>#DIV/0!</v>
      </c>
      <c r="L73" s="326"/>
      <c r="M73" s="90"/>
    </row>
    <row r="74" spans="1:14" ht="15" thickBot="1">
      <c r="A74" s="336" t="s">
        <v>26</v>
      </c>
      <c r="B74" s="337"/>
      <c r="C74" s="337"/>
      <c r="D74" s="337"/>
      <c r="E74" s="337"/>
      <c r="F74" s="337"/>
      <c r="G74" s="337"/>
      <c r="H74" s="337"/>
      <c r="I74" s="337"/>
      <c r="J74" s="337"/>
      <c r="K74" s="337"/>
      <c r="L74" s="338"/>
      <c r="M74" s="76" t="e">
        <f>SUM(K70:L73)</f>
        <v>#DIV/0!</v>
      </c>
    </row>
    <row r="75" spans="1:14" ht="15" thickBot="1">
      <c r="A75" s="30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24"/>
    </row>
    <row r="76" spans="1:14" ht="15" thickBot="1">
      <c r="A76" s="315" t="s">
        <v>48</v>
      </c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7"/>
      <c r="M76" s="71" t="e">
        <f>ROUND(M65+M74,0)</f>
        <v>#DIV/0!</v>
      </c>
    </row>
  </sheetData>
  <mergeCells count="88">
    <mergeCell ref="A76:L76"/>
    <mergeCell ref="A69:G69"/>
    <mergeCell ref="K69:L69"/>
    <mergeCell ref="A70:G70"/>
    <mergeCell ref="K70:L70"/>
    <mergeCell ref="A71:G71"/>
    <mergeCell ref="K71:L71"/>
    <mergeCell ref="A72:G72"/>
    <mergeCell ref="K72:L72"/>
    <mergeCell ref="A73:G73"/>
    <mergeCell ref="K73:L73"/>
    <mergeCell ref="A74:L74"/>
    <mergeCell ref="A65:L65"/>
    <mergeCell ref="A54:G54"/>
    <mergeCell ref="K54:L54"/>
    <mergeCell ref="A55:L55"/>
    <mergeCell ref="A59:G59"/>
    <mergeCell ref="K59:L59"/>
    <mergeCell ref="A60:G60"/>
    <mergeCell ref="K60:L60"/>
    <mergeCell ref="A61:G61"/>
    <mergeCell ref="K61:L61"/>
    <mergeCell ref="A62:G62"/>
    <mergeCell ref="K62:L62"/>
    <mergeCell ref="A63:L63"/>
    <mergeCell ref="A53:G53"/>
    <mergeCell ref="K53:L53"/>
    <mergeCell ref="A44:H44"/>
    <mergeCell ref="K44:L44"/>
    <mergeCell ref="A45:H45"/>
    <mergeCell ref="K45:L45"/>
    <mergeCell ref="A46:H46"/>
    <mergeCell ref="K46:L46"/>
    <mergeCell ref="A47:H47"/>
    <mergeCell ref="K47:L47"/>
    <mergeCell ref="A48:L48"/>
    <mergeCell ref="A52:G52"/>
    <mergeCell ref="K52:L52"/>
    <mergeCell ref="A41:H41"/>
    <mergeCell ref="K41:L41"/>
    <mergeCell ref="A42:H42"/>
    <mergeCell ref="K42:L42"/>
    <mergeCell ref="A43:H43"/>
    <mergeCell ref="K43:L43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view="pageBreakPreview" topLeftCell="A33" zoomScale="80" zoomScaleNormal="100" zoomScaleSheetLayoutView="80" workbookViewId="0">
      <selection activeCell="J39" sqref="J39:J41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96" t="s">
        <v>6</v>
      </c>
      <c r="E1" s="396"/>
      <c r="F1" s="396"/>
      <c r="G1" s="396"/>
      <c r="H1" s="396"/>
      <c r="I1" s="396"/>
      <c r="J1" s="396"/>
      <c r="K1" s="398"/>
      <c r="L1" s="398"/>
      <c r="M1" s="399"/>
    </row>
    <row r="2" spans="1:13">
      <c r="A2" s="301"/>
      <c r="B2" s="302"/>
      <c r="C2" s="302"/>
      <c r="D2" s="397"/>
      <c r="E2" s="397"/>
      <c r="F2" s="397"/>
      <c r="G2" s="397"/>
      <c r="H2" s="397"/>
      <c r="I2" s="397"/>
      <c r="J2" s="397"/>
      <c r="K2" s="400"/>
      <c r="L2" s="400"/>
      <c r="M2" s="401"/>
    </row>
    <row r="3" spans="1:13">
      <c r="A3" s="301"/>
      <c r="B3" s="302"/>
      <c r="C3" s="302"/>
      <c r="D3" s="397"/>
      <c r="E3" s="397"/>
      <c r="F3" s="397"/>
      <c r="G3" s="397"/>
      <c r="H3" s="397"/>
      <c r="I3" s="397"/>
      <c r="J3" s="397"/>
      <c r="K3" s="400"/>
      <c r="L3" s="400"/>
      <c r="M3" s="401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400"/>
      <c r="L4" s="400"/>
      <c r="M4" s="401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400"/>
      <c r="L5" s="400"/>
      <c r="M5" s="401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400"/>
      <c r="L6" s="400"/>
      <c r="M6" s="401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402"/>
      <c r="L7" s="402"/>
      <c r="M7" s="403"/>
    </row>
    <row r="8" spans="1:13">
      <c r="A8" s="108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09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03" t="s">
        <v>17</v>
      </c>
      <c r="K25" s="341" t="s">
        <v>18</v>
      </c>
      <c r="L25" s="380"/>
      <c r="M25" s="31" t="s">
        <v>19</v>
      </c>
    </row>
    <row r="26" spans="1:19" ht="15" thickBot="1">
      <c r="A26" s="33"/>
      <c r="B26" s="363" t="s">
        <v>90</v>
      </c>
      <c r="C26" s="364"/>
      <c r="D26" s="364"/>
      <c r="E26" s="364"/>
      <c r="F26" s="364"/>
      <c r="G26" s="364"/>
      <c r="H26" s="364"/>
      <c r="I26" s="365"/>
      <c r="J26" s="100">
        <v>1</v>
      </c>
      <c r="K26" s="363" t="str">
        <f>'[1]NUEVO DISEÑO'!C70</f>
        <v>M2</v>
      </c>
      <c r="L26" s="365"/>
      <c r="M26" s="35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10" t="s">
        <v>22</v>
      </c>
      <c r="K30" s="344" t="s">
        <v>23</v>
      </c>
      <c r="L30" s="343"/>
      <c r="M30" s="44" t="s">
        <v>24</v>
      </c>
    </row>
    <row r="31" spans="1:19" ht="15" thickBot="1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46"/>
      <c r="N31" s="409"/>
      <c r="O31" s="410"/>
      <c r="P31" s="95"/>
      <c r="Q31" s="96"/>
      <c r="R31" s="97"/>
      <c r="S31" s="98"/>
    </row>
    <row r="32" spans="1:19">
      <c r="A32" s="294"/>
      <c r="B32" s="295"/>
      <c r="C32" s="295"/>
      <c r="D32" s="295"/>
      <c r="E32" s="296"/>
      <c r="F32" s="345"/>
      <c r="G32" s="346"/>
      <c r="H32" s="351"/>
      <c r="I32" s="296"/>
      <c r="J32" s="72"/>
      <c r="K32" s="345"/>
      <c r="L32" s="346"/>
      <c r="M32" s="46"/>
    </row>
    <row r="33" spans="1:16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16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49">
        <f>SUM(M31:M33)</f>
        <v>0</v>
      </c>
    </row>
    <row r="35" spans="1:16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6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6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6">
      <c r="A38" s="341" t="s">
        <v>16</v>
      </c>
      <c r="B38" s="342"/>
      <c r="C38" s="342"/>
      <c r="D38" s="342"/>
      <c r="E38" s="342"/>
      <c r="F38" s="342"/>
      <c r="G38" s="342"/>
      <c r="H38" s="343"/>
      <c r="I38" s="105" t="s">
        <v>18</v>
      </c>
      <c r="J38" s="110" t="s">
        <v>19</v>
      </c>
      <c r="K38" s="344" t="s">
        <v>28</v>
      </c>
      <c r="L38" s="343"/>
      <c r="M38" s="44" t="s">
        <v>24</v>
      </c>
    </row>
    <row r="39" spans="1:16" ht="15" customHeight="1">
      <c r="A39" s="404" t="s">
        <v>68</v>
      </c>
      <c r="B39" s="405"/>
      <c r="C39" s="405"/>
      <c r="D39" s="405"/>
      <c r="E39" s="405"/>
      <c r="F39" s="405"/>
      <c r="G39" s="405"/>
      <c r="H39" s="406"/>
      <c r="I39" s="73" t="s">
        <v>66</v>
      </c>
      <c r="J39" s="92"/>
      <c r="K39" s="407"/>
      <c r="L39" s="408"/>
      <c r="M39" s="56">
        <f>K39*J39</f>
        <v>0</v>
      </c>
      <c r="O39" s="94"/>
    </row>
    <row r="40" spans="1:16" ht="15" customHeight="1">
      <c r="A40" s="404" t="s">
        <v>69</v>
      </c>
      <c r="B40" s="405"/>
      <c r="C40" s="405"/>
      <c r="D40" s="405"/>
      <c r="E40" s="405"/>
      <c r="F40" s="405"/>
      <c r="G40" s="405"/>
      <c r="H40" s="406"/>
      <c r="I40" s="99" t="s">
        <v>3</v>
      </c>
      <c r="J40" s="93"/>
      <c r="K40" s="407"/>
      <c r="L40" s="408"/>
      <c r="M40" s="56">
        <f>K40*J40</f>
        <v>0</v>
      </c>
      <c r="P40" s="94"/>
    </row>
    <row r="41" spans="1:16" ht="15" customHeight="1">
      <c r="A41" s="404" t="s">
        <v>67</v>
      </c>
      <c r="B41" s="405"/>
      <c r="C41" s="405"/>
      <c r="D41" s="405"/>
      <c r="E41" s="405"/>
      <c r="F41" s="405"/>
      <c r="G41" s="405"/>
      <c r="H41" s="406"/>
      <c r="I41" s="73" t="s">
        <v>5</v>
      </c>
      <c r="J41" s="93"/>
      <c r="K41" s="407"/>
      <c r="L41" s="408"/>
      <c r="M41" s="56">
        <f>K41*J41</f>
        <v>0</v>
      </c>
    </row>
    <row r="42" spans="1:16">
      <c r="A42" s="294"/>
      <c r="B42" s="295"/>
      <c r="C42" s="295"/>
      <c r="D42" s="295"/>
      <c r="E42" s="295"/>
      <c r="F42" s="295"/>
      <c r="G42" s="295"/>
      <c r="H42" s="296"/>
      <c r="I42" s="73"/>
      <c r="J42" s="112"/>
      <c r="K42" s="297"/>
      <c r="L42" s="298"/>
      <c r="M42" s="56"/>
    </row>
    <row r="43" spans="1:16">
      <c r="A43" s="294"/>
      <c r="B43" s="295"/>
      <c r="C43" s="295"/>
      <c r="D43" s="295"/>
      <c r="E43" s="295"/>
      <c r="F43" s="295"/>
      <c r="G43" s="295"/>
      <c r="H43" s="296"/>
      <c r="I43" s="73"/>
      <c r="J43" s="112"/>
      <c r="K43" s="297"/>
      <c r="L43" s="298"/>
      <c r="M43" s="56"/>
    </row>
    <row r="44" spans="1:16">
      <c r="A44" s="294"/>
      <c r="B44" s="295"/>
      <c r="C44" s="295"/>
      <c r="D44" s="295"/>
      <c r="E44" s="295"/>
      <c r="F44" s="295"/>
      <c r="G44" s="295"/>
      <c r="H44" s="296"/>
      <c r="I44" s="73"/>
      <c r="J44" s="45"/>
      <c r="K44" s="297"/>
      <c r="L44" s="298"/>
      <c r="M44" s="56"/>
    </row>
    <row r="45" spans="1:16">
      <c r="A45" s="294"/>
      <c r="B45" s="295"/>
      <c r="C45" s="295"/>
      <c r="D45" s="295"/>
      <c r="E45" s="295"/>
      <c r="F45" s="295"/>
      <c r="G45" s="295"/>
      <c r="H45" s="296"/>
      <c r="I45" s="73"/>
      <c r="J45" s="45"/>
      <c r="K45" s="297"/>
      <c r="L45" s="298"/>
      <c r="M45" s="56"/>
    </row>
    <row r="46" spans="1:16">
      <c r="A46" s="294"/>
      <c r="B46" s="295"/>
      <c r="C46" s="295"/>
      <c r="D46" s="295"/>
      <c r="E46" s="295"/>
      <c r="F46" s="295"/>
      <c r="G46" s="295"/>
      <c r="H46" s="296"/>
      <c r="I46" s="73"/>
      <c r="J46" s="45"/>
      <c r="K46" s="297"/>
      <c r="L46" s="298"/>
      <c r="M46" s="56"/>
    </row>
    <row r="47" spans="1:16" ht="15" thickBot="1">
      <c r="A47" s="310"/>
      <c r="B47" s="311"/>
      <c r="C47" s="311"/>
      <c r="D47" s="311"/>
      <c r="E47" s="311"/>
      <c r="F47" s="311"/>
      <c r="G47" s="311"/>
      <c r="H47" s="312"/>
      <c r="I47" s="74"/>
      <c r="J47" s="57"/>
      <c r="K47" s="313"/>
      <c r="L47" s="314"/>
      <c r="M47" s="75"/>
    </row>
    <row r="48" spans="1:16" ht="15" thickBot="1">
      <c r="A48" s="315" t="s">
        <v>26</v>
      </c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7"/>
      <c r="M48" s="58">
        <f>SUM(M39:M47)</f>
        <v>0</v>
      </c>
    </row>
    <row r="49" spans="1:13">
      <c r="A49" s="30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24"/>
    </row>
    <row r="50" spans="1:13">
      <c r="A50" s="51" t="s">
        <v>29</v>
      </c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3"/>
    </row>
    <row r="51" spans="1:13" ht="15" thickBot="1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 ht="15.5">
      <c r="A52" s="341" t="s">
        <v>30</v>
      </c>
      <c r="B52" s="342"/>
      <c r="C52" s="342"/>
      <c r="D52" s="342"/>
      <c r="E52" s="342"/>
      <c r="F52" s="342"/>
      <c r="G52" s="342"/>
      <c r="H52" s="110" t="s">
        <v>31</v>
      </c>
      <c r="I52" s="104" t="s">
        <v>32</v>
      </c>
      <c r="J52" s="60" t="s">
        <v>33</v>
      </c>
      <c r="K52" s="344" t="s">
        <v>34</v>
      </c>
      <c r="L52" s="343"/>
      <c r="M52" s="44" t="s">
        <v>24</v>
      </c>
    </row>
    <row r="53" spans="1:13">
      <c r="A53" s="294"/>
      <c r="B53" s="295"/>
      <c r="C53" s="295"/>
      <c r="D53" s="295"/>
      <c r="E53" s="295"/>
      <c r="F53" s="295"/>
      <c r="G53" s="295"/>
      <c r="H53" s="61"/>
      <c r="I53" s="55"/>
      <c r="J53" s="61"/>
      <c r="K53" s="345"/>
      <c r="L53" s="346"/>
    </row>
    <row r="54" spans="1:13" ht="15" thickBot="1">
      <c r="A54" s="310"/>
      <c r="B54" s="311"/>
      <c r="C54" s="311"/>
      <c r="D54" s="311"/>
      <c r="E54" s="311"/>
      <c r="F54" s="311"/>
      <c r="G54" s="311"/>
      <c r="H54" s="47"/>
      <c r="I54" s="15"/>
      <c r="J54" s="47"/>
      <c r="K54" s="339"/>
      <c r="L54" s="340"/>
      <c r="M54" s="62"/>
    </row>
    <row r="55" spans="1:13" ht="15" thickBot="1">
      <c r="A55" s="315" t="s">
        <v>26</v>
      </c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7"/>
      <c r="M55" s="63">
        <f>SUM(M54:M54)</f>
        <v>0</v>
      </c>
    </row>
    <row r="56" spans="1:13">
      <c r="A56" s="30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24"/>
    </row>
    <row r="57" spans="1:13">
      <c r="A57" s="51" t="s">
        <v>35</v>
      </c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3"/>
    </row>
    <row r="58" spans="1:13" ht="15" thickBot="1">
      <c r="A58" s="30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24"/>
    </row>
    <row r="59" spans="1:13" ht="26.5">
      <c r="A59" s="291" t="s">
        <v>36</v>
      </c>
      <c r="B59" s="292"/>
      <c r="C59" s="292"/>
      <c r="D59" s="292"/>
      <c r="E59" s="292"/>
      <c r="F59" s="292"/>
      <c r="G59" s="292"/>
      <c r="H59" s="110" t="s">
        <v>37</v>
      </c>
      <c r="I59" s="111" t="s">
        <v>38</v>
      </c>
      <c r="J59" s="111" t="s">
        <v>39</v>
      </c>
      <c r="K59" s="293" t="s">
        <v>23</v>
      </c>
      <c r="L59" s="293"/>
      <c r="M59" s="65" t="s">
        <v>24</v>
      </c>
    </row>
    <row r="60" spans="1:13">
      <c r="A60" s="384" t="s">
        <v>65</v>
      </c>
      <c r="B60" s="385"/>
      <c r="C60" s="385"/>
      <c r="D60" s="385"/>
      <c r="E60" s="385"/>
      <c r="F60" s="385"/>
      <c r="G60" s="385"/>
      <c r="H60" s="1"/>
      <c r="I60" s="2"/>
      <c r="J60" s="66">
        <f>(I60*H60)</f>
        <v>0</v>
      </c>
      <c r="K60" s="386"/>
      <c r="L60" s="386"/>
      <c r="M60" s="56" t="e">
        <f>J60/K60</f>
        <v>#DIV/0!</v>
      </c>
    </row>
    <row r="61" spans="1:13">
      <c r="A61" s="384"/>
      <c r="B61" s="385"/>
      <c r="C61" s="385"/>
      <c r="D61" s="385"/>
      <c r="E61" s="385"/>
      <c r="F61" s="385"/>
      <c r="G61" s="385"/>
      <c r="H61" s="1"/>
      <c r="I61" s="2"/>
      <c r="J61" s="66"/>
      <c r="K61" s="386"/>
      <c r="L61" s="386"/>
      <c r="M61" s="56"/>
    </row>
    <row r="62" spans="1:13" ht="15" thickBot="1">
      <c r="A62" s="333"/>
      <c r="B62" s="334"/>
      <c r="C62" s="334"/>
      <c r="D62" s="334"/>
      <c r="E62" s="334"/>
      <c r="F62" s="334"/>
      <c r="G62" s="334"/>
      <c r="H62" s="3"/>
      <c r="I62" s="4"/>
      <c r="J62" s="67"/>
      <c r="K62" s="335"/>
      <c r="L62" s="335"/>
      <c r="M62" s="68"/>
    </row>
    <row r="63" spans="1:13" ht="15" thickBot="1">
      <c r="A63" s="336" t="s">
        <v>26</v>
      </c>
      <c r="B63" s="337"/>
      <c r="C63" s="337"/>
      <c r="D63" s="337"/>
      <c r="E63" s="337"/>
      <c r="F63" s="337"/>
      <c r="G63" s="337"/>
      <c r="H63" s="337"/>
      <c r="I63" s="337"/>
      <c r="J63" s="337"/>
      <c r="K63" s="337"/>
      <c r="L63" s="338"/>
      <c r="M63" s="69" t="e">
        <f>SUM(M60:M62)</f>
        <v>#DIV/0!</v>
      </c>
    </row>
    <row r="64" spans="1:13" ht="15" thickBot="1">
      <c r="A64" s="30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24"/>
    </row>
    <row r="65" spans="1:14" ht="15" thickBot="1">
      <c r="A65" s="315" t="s">
        <v>40</v>
      </c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7"/>
      <c r="M65" s="70" t="e">
        <f>ROUND(M63+M55+M48+M34,0)</f>
        <v>#DIV/0!</v>
      </c>
      <c r="N65" s="125"/>
    </row>
    <row r="66" spans="1:14">
      <c r="A66" s="30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24"/>
    </row>
    <row r="67" spans="1:14">
      <c r="A67" s="51" t="s">
        <v>41</v>
      </c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3"/>
    </row>
    <row r="68" spans="1:14" ht="15" thickBot="1">
      <c r="A68" s="3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4"/>
    </row>
    <row r="69" spans="1:14" ht="15" thickBot="1">
      <c r="A69" s="318" t="s">
        <v>42</v>
      </c>
      <c r="B69" s="319"/>
      <c r="C69" s="319"/>
      <c r="D69" s="319"/>
      <c r="E69" s="319"/>
      <c r="F69" s="319"/>
      <c r="G69" s="319"/>
      <c r="H69" s="106"/>
      <c r="I69" s="107"/>
      <c r="J69" s="81" t="s">
        <v>43</v>
      </c>
      <c r="K69" s="320" t="s">
        <v>44</v>
      </c>
      <c r="L69" s="321"/>
      <c r="M69" s="82"/>
    </row>
    <row r="70" spans="1:14">
      <c r="A70" s="322" t="s">
        <v>45</v>
      </c>
      <c r="B70" s="323"/>
      <c r="C70" s="323"/>
      <c r="D70" s="323"/>
      <c r="E70" s="323"/>
      <c r="F70" s="323"/>
      <c r="G70" s="323"/>
      <c r="H70" s="83"/>
      <c r="I70" s="84"/>
      <c r="J70" s="85"/>
      <c r="K70" s="324" t="e">
        <f>M65*J70</f>
        <v>#DIV/0!</v>
      </c>
      <c r="L70" s="324"/>
      <c r="M70" s="86"/>
    </row>
    <row r="71" spans="1:14">
      <c r="A71" s="327" t="s">
        <v>46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M65*J71</f>
        <v>#DIV/0!</v>
      </c>
      <c r="L71" s="325"/>
      <c r="M71" s="6"/>
    </row>
    <row r="72" spans="1:14">
      <c r="A72" s="327" t="s">
        <v>47</v>
      </c>
      <c r="B72" s="328"/>
      <c r="C72" s="328"/>
      <c r="D72" s="328"/>
      <c r="E72" s="328"/>
      <c r="F72" s="328"/>
      <c r="G72" s="329"/>
      <c r="H72" s="77"/>
      <c r="I72" s="78"/>
      <c r="J72" s="5"/>
      <c r="K72" s="325" t="e">
        <f>M65*J72</f>
        <v>#DIV/0!</v>
      </c>
      <c r="L72" s="325"/>
      <c r="M72" s="6"/>
    </row>
    <row r="73" spans="1:14" ht="15" thickBot="1">
      <c r="A73" s="330" t="s">
        <v>56</v>
      </c>
      <c r="B73" s="331"/>
      <c r="C73" s="331"/>
      <c r="D73" s="331"/>
      <c r="E73" s="331"/>
      <c r="F73" s="331"/>
      <c r="G73" s="332"/>
      <c r="H73" s="87"/>
      <c r="I73" s="88"/>
      <c r="J73" s="89">
        <v>0.19</v>
      </c>
      <c r="K73" s="326" t="e">
        <f>K72*J73</f>
        <v>#DIV/0!</v>
      </c>
      <c r="L73" s="326"/>
      <c r="M73" s="90"/>
    </row>
    <row r="74" spans="1:14" ht="15" thickBot="1">
      <c r="A74" s="336" t="s">
        <v>26</v>
      </c>
      <c r="B74" s="337"/>
      <c r="C74" s="337"/>
      <c r="D74" s="337"/>
      <c r="E74" s="337"/>
      <c r="F74" s="337"/>
      <c r="G74" s="337"/>
      <c r="H74" s="337"/>
      <c r="I74" s="337"/>
      <c r="J74" s="337"/>
      <c r="K74" s="337"/>
      <c r="L74" s="338"/>
      <c r="M74" s="76" t="e">
        <f>SUM(K70:L73)</f>
        <v>#DIV/0!</v>
      </c>
    </row>
    <row r="75" spans="1:14" ht="15" thickBot="1">
      <c r="A75" s="30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24"/>
    </row>
    <row r="76" spans="1:14" ht="15" thickBot="1">
      <c r="A76" s="315" t="s">
        <v>48</v>
      </c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7"/>
      <c r="M76" s="71" t="e">
        <f>ROUND(M65+M74,0)</f>
        <v>#DIV/0!</v>
      </c>
    </row>
  </sheetData>
  <mergeCells count="88">
    <mergeCell ref="A76:L76"/>
    <mergeCell ref="A69:G69"/>
    <mergeCell ref="K69:L69"/>
    <mergeCell ref="A70:G70"/>
    <mergeCell ref="K70:L70"/>
    <mergeCell ref="A71:G71"/>
    <mergeCell ref="K71:L71"/>
    <mergeCell ref="A72:G72"/>
    <mergeCell ref="K72:L72"/>
    <mergeCell ref="A73:G73"/>
    <mergeCell ref="K73:L73"/>
    <mergeCell ref="A74:L74"/>
    <mergeCell ref="A65:L65"/>
    <mergeCell ref="A54:G54"/>
    <mergeCell ref="K54:L54"/>
    <mergeCell ref="A55:L55"/>
    <mergeCell ref="A59:G59"/>
    <mergeCell ref="K59:L59"/>
    <mergeCell ref="A60:G60"/>
    <mergeCell ref="K60:L60"/>
    <mergeCell ref="A61:G61"/>
    <mergeCell ref="K61:L61"/>
    <mergeCell ref="A62:G62"/>
    <mergeCell ref="K62:L62"/>
    <mergeCell ref="A63:L63"/>
    <mergeCell ref="A53:G53"/>
    <mergeCell ref="K53:L53"/>
    <mergeCell ref="A44:H44"/>
    <mergeCell ref="K44:L44"/>
    <mergeCell ref="A45:H45"/>
    <mergeCell ref="K45:L45"/>
    <mergeCell ref="A46:H46"/>
    <mergeCell ref="K46:L46"/>
    <mergeCell ref="A47:H47"/>
    <mergeCell ref="K47:L47"/>
    <mergeCell ref="A48:L48"/>
    <mergeCell ref="A52:G52"/>
    <mergeCell ref="K52:L52"/>
    <mergeCell ref="A41:H41"/>
    <mergeCell ref="K41:L41"/>
    <mergeCell ref="A42:H42"/>
    <mergeCell ref="K42:L42"/>
    <mergeCell ref="A43:H43"/>
    <mergeCell ref="K43:L43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9"/>
  <sheetViews>
    <sheetView tabSelected="1" view="pageBreakPreview" topLeftCell="A10" zoomScale="80" zoomScaleNormal="100" zoomScaleSheetLayoutView="80" workbookViewId="0">
      <selection activeCell="H48" sqref="H48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08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09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75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03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77</v>
      </c>
      <c r="C26" s="364"/>
      <c r="D26" s="364"/>
      <c r="E26" s="364"/>
      <c r="F26" s="364"/>
      <c r="G26" s="364"/>
      <c r="H26" s="364"/>
      <c r="I26" s="365"/>
      <c r="J26" s="100">
        <v>1</v>
      </c>
      <c r="K26" s="363" t="s">
        <v>54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10" t="s">
        <v>22</v>
      </c>
      <c r="K30" s="344" t="s">
        <v>23</v>
      </c>
      <c r="L30" s="343"/>
      <c r="M30" s="44" t="s">
        <v>24</v>
      </c>
    </row>
    <row r="31" spans="1:13">
      <c r="A31" s="294" t="s">
        <v>73</v>
      </c>
      <c r="B31" s="295"/>
      <c r="C31" s="295"/>
      <c r="D31" s="295"/>
      <c r="E31" s="296"/>
      <c r="F31" s="345" t="s">
        <v>62</v>
      </c>
      <c r="G31" s="346"/>
      <c r="H31" s="351" t="s">
        <v>25</v>
      </c>
      <c r="I31" s="296"/>
      <c r="J31" s="72"/>
      <c r="K31" s="381"/>
      <c r="L31" s="382"/>
      <c r="M31" s="46" t="e">
        <f>J31/K31</f>
        <v>#DIV/0!</v>
      </c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 t="e">
        <f>SUM(M31:M32)</f>
        <v>#DIV/0!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05" t="s">
        <v>18</v>
      </c>
      <c r="J37" s="110" t="s">
        <v>19</v>
      </c>
      <c r="K37" s="344" t="s">
        <v>28</v>
      </c>
      <c r="L37" s="343"/>
      <c r="M37" s="44" t="s">
        <v>24</v>
      </c>
    </row>
    <row r="38" spans="1:13">
      <c r="A38" s="294"/>
      <c r="B38" s="295"/>
      <c r="C38" s="295"/>
      <c r="D38" s="295"/>
      <c r="E38" s="295"/>
      <c r="F38" s="295"/>
      <c r="G38" s="295"/>
      <c r="H38" s="296"/>
      <c r="I38" s="73"/>
      <c r="J38" s="45"/>
      <c r="K38" s="297"/>
      <c r="L38" s="298"/>
      <c r="M38" s="56"/>
    </row>
    <row r="39" spans="1:13">
      <c r="A39" s="294"/>
      <c r="B39" s="295"/>
      <c r="C39" s="295"/>
      <c r="D39" s="295"/>
      <c r="E39" s="295"/>
      <c r="F39" s="295"/>
      <c r="G39" s="295"/>
      <c r="H39" s="296"/>
      <c r="I39" s="73"/>
      <c r="J39" s="45"/>
      <c r="K39" s="297"/>
      <c r="L39" s="298"/>
      <c r="M39" s="56"/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45"/>
      <c r="K40" s="297"/>
      <c r="L40" s="298"/>
      <c r="M40" s="56"/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/>
    </row>
    <row r="42" spans="1:13" ht="15" thickBot="1">
      <c r="A42" s="310"/>
      <c r="B42" s="311"/>
      <c r="C42" s="311"/>
      <c r="D42" s="311"/>
      <c r="E42" s="311"/>
      <c r="F42" s="311"/>
      <c r="G42" s="311"/>
      <c r="H42" s="312"/>
      <c r="I42" s="74"/>
      <c r="J42" s="57"/>
      <c r="K42" s="313"/>
      <c r="L42" s="314"/>
      <c r="M42" s="75"/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SUM(M38:M42)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110" t="s">
        <v>31</v>
      </c>
      <c r="I47" s="104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  <c r="M48" s="62"/>
    </row>
    <row r="49" spans="1:15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48"/>
    </row>
    <row r="50" spans="1:15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SUM(M48:M49)</f>
        <v>0</v>
      </c>
    </row>
    <row r="51" spans="1:15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5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5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5" ht="26.5">
      <c r="A54" s="291" t="s">
        <v>36</v>
      </c>
      <c r="B54" s="292"/>
      <c r="C54" s="292"/>
      <c r="D54" s="292"/>
      <c r="E54" s="292"/>
      <c r="F54" s="292"/>
      <c r="G54" s="292"/>
      <c r="H54" s="110" t="s">
        <v>37</v>
      </c>
      <c r="I54" s="111" t="s">
        <v>38</v>
      </c>
      <c r="J54" s="111" t="s">
        <v>39</v>
      </c>
      <c r="K54" s="293" t="s">
        <v>23</v>
      </c>
      <c r="L54" s="293"/>
      <c r="M54" s="65" t="s">
        <v>24</v>
      </c>
    </row>
    <row r="55" spans="1:15" ht="15" thickBot="1">
      <c r="A55" s="333" t="s">
        <v>61</v>
      </c>
      <c r="B55" s="334"/>
      <c r="C55" s="334"/>
      <c r="D55" s="334"/>
      <c r="E55" s="334"/>
      <c r="F55" s="334"/>
      <c r="G55" s="334"/>
      <c r="H55" s="3"/>
      <c r="I55" s="4"/>
      <c r="J55" s="67">
        <f>(I55*H55)</f>
        <v>0</v>
      </c>
      <c r="K55" s="335"/>
      <c r="L55" s="335"/>
      <c r="M55" s="68" t="e">
        <f>J55/K55</f>
        <v>#DIV/0!</v>
      </c>
    </row>
    <row r="56" spans="1:15" ht="15" thickBot="1">
      <c r="A56" s="336" t="s">
        <v>26</v>
      </c>
      <c r="B56" s="337"/>
      <c r="C56" s="337"/>
      <c r="D56" s="337"/>
      <c r="E56" s="337"/>
      <c r="F56" s="337"/>
      <c r="G56" s="337"/>
      <c r="H56" s="337"/>
      <c r="I56" s="337"/>
      <c r="J56" s="337"/>
      <c r="K56" s="337"/>
      <c r="L56" s="338"/>
      <c r="M56" s="69" t="e">
        <f>SUM(M55:M55)</f>
        <v>#DIV/0!</v>
      </c>
      <c r="O56" s="125"/>
    </row>
    <row r="57" spans="1:15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5" ht="15" thickBot="1">
      <c r="A58" s="315" t="s">
        <v>40</v>
      </c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7"/>
      <c r="M58" s="70" t="e">
        <f>ROUND(M56+M50+M43+M33,0)</f>
        <v>#DIV/0!</v>
      </c>
    </row>
    <row r="59" spans="1:15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5">
      <c r="A60" s="51" t="s">
        <v>41</v>
      </c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3"/>
    </row>
    <row r="61" spans="1:15" ht="15" thickBot="1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5" ht="15" thickBot="1">
      <c r="A62" s="318" t="s">
        <v>42</v>
      </c>
      <c r="B62" s="319"/>
      <c r="C62" s="319"/>
      <c r="D62" s="319"/>
      <c r="E62" s="319"/>
      <c r="F62" s="319"/>
      <c r="G62" s="319"/>
      <c r="H62" s="106"/>
      <c r="I62" s="107"/>
      <c r="J62" s="81" t="s">
        <v>43</v>
      </c>
      <c r="K62" s="320" t="s">
        <v>44</v>
      </c>
      <c r="L62" s="321"/>
      <c r="M62" s="82"/>
    </row>
    <row r="63" spans="1:15">
      <c r="A63" s="322" t="s">
        <v>45</v>
      </c>
      <c r="B63" s="323"/>
      <c r="C63" s="323"/>
      <c r="D63" s="323"/>
      <c r="E63" s="323"/>
      <c r="F63" s="323"/>
      <c r="G63" s="323"/>
      <c r="H63" s="83"/>
      <c r="I63" s="84"/>
      <c r="J63" s="85"/>
      <c r="K63" s="324" t="e">
        <f>M58*J63</f>
        <v>#DIV/0!</v>
      </c>
      <c r="L63" s="324"/>
      <c r="M63" s="86"/>
    </row>
    <row r="64" spans="1:15">
      <c r="A64" s="327" t="s">
        <v>46</v>
      </c>
      <c r="B64" s="328"/>
      <c r="C64" s="328"/>
      <c r="D64" s="328"/>
      <c r="E64" s="328"/>
      <c r="F64" s="328"/>
      <c r="G64" s="329"/>
      <c r="H64" s="77"/>
      <c r="I64" s="78"/>
      <c r="J64" s="5"/>
      <c r="K64" s="325" t="e">
        <f>M58*J64</f>
        <v>#DIV/0!</v>
      </c>
      <c r="L64" s="325"/>
      <c r="M64" s="6"/>
    </row>
    <row r="65" spans="1:13">
      <c r="A65" s="327" t="s">
        <v>47</v>
      </c>
      <c r="B65" s="328"/>
      <c r="C65" s="328"/>
      <c r="D65" s="328"/>
      <c r="E65" s="328"/>
      <c r="F65" s="328"/>
      <c r="G65" s="329"/>
      <c r="H65" s="77"/>
      <c r="I65" s="78"/>
      <c r="J65" s="5"/>
      <c r="K65" s="325" t="e">
        <f>M58*J65</f>
        <v>#DIV/0!</v>
      </c>
      <c r="L65" s="325"/>
      <c r="M65" s="6"/>
    </row>
    <row r="66" spans="1:13" ht="15" thickBot="1">
      <c r="A66" s="330" t="s">
        <v>56</v>
      </c>
      <c r="B66" s="331"/>
      <c r="C66" s="331"/>
      <c r="D66" s="331"/>
      <c r="E66" s="331"/>
      <c r="F66" s="331"/>
      <c r="G66" s="332"/>
      <c r="H66" s="87"/>
      <c r="I66" s="88"/>
      <c r="J66" s="89">
        <v>0.19</v>
      </c>
      <c r="K66" s="326" t="e">
        <f>K65*J66</f>
        <v>#DIV/0!</v>
      </c>
      <c r="L66" s="326"/>
      <c r="M66" s="90"/>
    </row>
    <row r="67" spans="1:13" ht="15" thickBot="1">
      <c r="A67" s="336" t="s">
        <v>26</v>
      </c>
      <c r="B67" s="337"/>
      <c r="C67" s="337"/>
      <c r="D67" s="337"/>
      <c r="E67" s="337"/>
      <c r="F67" s="337"/>
      <c r="G67" s="337"/>
      <c r="H67" s="337"/>
      <c r="I67" s="337"/>
      <c r="J67" s="337"/>
      <c r="K67" s="337"/>
      <c r="L67" s="338"/>
      <c r="M67" s="76" t="e">
        <f>SUM(K63:L66)</f>
        <v>#DIV/0!</v>
      </c>
    </row>
    <row r="68" spans="1:13" ht="15" thickBot="1">
      <c r="A68" s="3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4"/>
    </row>
    <row r="69" spans="1:13" ht="15" thickBot="1">
      <c r="A69" s="315" t="s">
        <v>48</v>
      </c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7"/>
      <c r="M69" s="71" t="e">
        <f>ROUND(M58+M67,0)</f>
        <v>#DIV/0!</v>
      </c>
    </row>
  </sheetData>
  <mergeCells count="71">
    <mergeCell ref="A66:G66"/>
    <mergeCell ref="K66:L66"/>
    <mergeCell ref="A67:L67"/>
    <mergeCell ref="A69:L69"/>
    <mergeCell ref="A63:G63"/>
    <mergeCell ref="K63:L63"/>
    <mergeCell ref="A64:G64"/>
    <mergeCell ref="K64:L64"/>
    <mergeCell ref="A65:G65"/>
    <mergeCell ref="K65:L65"/>
    <mergeCell ref="A55:G55"/>
    <mergeCell ref="K55:L55"/>
    <mergeCell ref="A56:L56"/>
    <mergeCell ref="A58:L58"/>
    <mergeCell ref="A62:G62"/>
    <mergeCell ref="K62:L62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7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5"/>
  <sheetViews>
    <sheetView view="pageBreakPreview" topLeftCell="A60" zoomScale="80" zoomScaleNormal="100" zoomScaleSheetLayoutView="80" workbookViewId="0">
      <selection activeCell="J38" sqref="J38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15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16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24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91</v>
      </c>
      <c r="C26" s="364"/>
      <c r="D26" s="364"/>
      <c r="E26" s="364"/>
      <c r="F26" s="364"/>
      <c r="G26" s="364"/>
      <c r="H26" s="364"/>
      <c r="I26" s="365"/>
      <c r="J26" s="123">
        <v>1</v>
      </c>
      <c r="K26" s="363" t="str">
        <f>'[1]NUEVO DISEÑO'!C20</f>
        <v>M2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17" t="s">
        <v>22</v>
      </c>
      <c r="K30" s="344" t="s">
        <v>23</v>
      </c>
      <c r="L30" s="343"/>
      <c r="M30" s="44" t="s">
        <v>24</v>
      </c>
    </row>
    <row r="31" spans="1:13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46"/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>
        <f>SUM(M31:M32)</f>
        <v>0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22" t="s">
        <v>18</v>
      </c>
      <c r="J37" s="117" t="s">
        <v>19</v>
      </c>
      <c r="K37" s="344" t="s">
        <v>28</v>
      </c>
      <c r="L37" s="343"/>
      <c r="M37" s="44" t="s">
        <v>24</v>
      </c>
    </row>
    <row r="38" spans="1:13">
      <c r="A38" s="294" t="s">
        <v>92</v>
      </c>
      <c r="B38" s="295"/>
      <c r="C38" s="295"/>
      <c r="D38" s="295"/>
      <c r="E38" s="295"/>
      <c r="F38" s="295"/>
      <c r="G38" s="295"/>
      <c r="H38" s="296"/>
      <c r="I38" s="73" t="s">
        <v>66</v>
      </c>
      <c r="J38" s="45"/>
      <c r="K38" s="297"/>
      <c r="L38" s="298"/>
      <c r="M38" s="56">
        <f>K38*J38</f>
        <v>0</v>
      </c>
    </row>
    <row r="39" spans="1:13">
      <c r="A39" s="294"/>
      <c r="B39" s="295"/>
      <c r="C39" s="295"/>
      <c r="D39" s="295"/>
      <c r="E39" s="295"/>
      <c r="F39" s="295"/>
      <c r="G39" s="295"/>
      <c r="H39" s="296"/>
      <c r="I39" s="73"/>
      <c r="J39" s="45"/>
      <c r="K39" s="297"/>
      <c r="L39" s="298"/>
      <c r="M39" s="56"/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45"/>
      <c r="K40" s="297"/>
      <c r="L40" s="298"/>
      <c r="M40" s="56"/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/>
    </row>
    <row r="42" spans="1:13">
      <c r="A42" s="294"/>
      <c r="B42" s="295"/>
      <c r="C42" s="295"/>
      <c r="D42" s="295"/>
      <c r="E42" s="295"/>
      <c r="F42" s="295"/>
      <c r="G42" s="295"/>
      <c r="H42" s="296"/>
      <c r="I42" s="73"/>
      <c r="J42" s="45"/>
      <c r="K42" s="297"/>
      <c r="L42" s="298"/>
      <c r="M42" s="56"/>
    </row>
    <row r="43" spans="1:13">
      <c r="A43" s="294"/>
      <c r="B43" s="295"/>
      <c r="C43" s="295"/>
      <c r="D43" s="295"/>
      <c r="E43" s="295"/>
      <c r="F43" s="295"/>
      <c r="G43" s="295"/>
      <c r="H43" s="296"/>
      <c r="I43" s="73"/>
      <c r="J43" s="45"/>
      <c r="K43" s="297"/>
      <c r="L43" s="298"/>
      <c r="M43" s="56"/>
    </row>
    <row r="44" spans="1:13">
      <c r="A44" s="294"/>
      <c r="B44" s="295"/>
      <c r="C44" s="295"/>
      <c r="D44" s="295"/>
      <c r="E44" s="295"/>
      <c r="F44" s="295"/>
      <c r="G44" s="295"/>
      <c r="H44" s="296"/>
      <c r="I44" s="73"/>
      <c r="J44" s="45"/>
      <c r="K44" s="297"/>
      <c r="L44" s="298"/>
      <c r="M44" s="56"/>
    </row>
    <row r="45" spans="1:13">
      <c r="A45" s="294"/>
      <c r="B45" s="295"/>
      <c r="C45" s="295"/>
      <c r="D45" s="295"/>
      <c r="E45" s="295"/>
      <c r="F45" s="295"/>
      <c r="G45" s="295"/>
      <c r="H45" s="296"/>
      <c r="I45" s="73"/>
      <c r="J45" s="45"/>
      <c r="K45" s="297"/>
      <c r="L45" s="298"/>
      <c r="M45" s="56"/>
    </row>
    <row r="46" spans="1:13" ht="15" thickBot="1">
      <c r="A46" s="310"/>
      <c r="B46" s="311"/>
      <c r="C46" s="311"/>
      <c r="D46" s="311"/>
      <c r="E46" s="311"/>
      <c r="F46" s="311"/>
      <c r="G46" s="311"/>
      <c r="H46" s="312"/>
      <c r="I46" s="74"/>
      <c r="J46" s="57"/>
      <c r="K46" s="313"/>
      <c r="L46" s="314"/>
      <c r="M46" s="75"/>
    </row>
    <row r="47" spans="1:13" ht="15" thickBot="1">
      <c r="A47" s="315" t="s">
        <v>26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7"/>
      <c r="M47" s="58">
        <f>SUM(M38:M46)</f>
        <v>0</v>
      </c>
    </row>
    <row r="48" spans="1:13">
      <c r="A48" s="3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24"/>
    </row>
    <row r="49" spans="1:14">
      <c r="A49" s="51" t="s">
        <v>29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3"/>
    </row>
    <row r="50" spans="1:14" ht="15" thickBot="1">
      <c r="A50" s="3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4"/>
    </row>
    <row r="51" spans="1:14" ht="15.5">
      <c r="A51" s="341" t="s">
        <v>30</v>
      </c>
      <c r="B51" s="342"/>
      <c r="C51" s="342"/>
      <c r="D51" s="342"/>
      <c r="E51" s="342"/>
      <c r="F51" s="342"/>
      <c r="G51" s="342"/>
      <c r="H51" s="117" t="s">
        <v>31</v>
      </c>
      <c r="I51" s="121" t="s">
        <v>32</v>
      </c>
      <c r="J51" s="60" t="s">
        <v>33</v>
      </c>
      <c r="K51" s="344" t="s">
        <v>34</v>
      </c>
      <c r="L51" s="343"/>
      <c r="M51" s="44" t="s">
        <v>24</v>
      </c>
    </row>
    <row r="52" spans="1:14">
      <c r="A52" s="294"/>
      <c r="B52" s="295"/>
      <c r="C52" s="295"/>
      <c r="D52" s="295"/>
      <c r="E52" s="295"/>
      <c r="F52" s="295"/>
      <c r="G52" s="295"/>
      <c r="H52" s="61"/>
      <c r="I52" s="55"/>
      <c r="J52" s="61"/>
      <c r="K52" s="345"/>
      <c r="L52" s="346"/>
      <c r="M52" s="62"/>
    </row>
    <row r="53" spans="1:14" ht="15" thickBot="1">
      <c r="A53" s="310"/>
      <c r="B53" s="311"/>
      <c r="C53" s="311"/>
      <c r="D53" s="311"/>
      <c r="E53" s="311"/>
      <c r="F53" s="311"/>
      <c r="G53" s="311"/>
      <c r="H53" s="47"/>
      <c r="I53" s="15"/>
      <c r="J53" s="47"/>
      <c r="K53" s="339"/>
      <c r="L53" s="340"/>
      <c r="M53" s="48"/>
    </row>
    <row r="54" spans="1:14" ht="15" thickBot="1">
      <c r="A54" s="315" t="s">
        <v>26</v>
      </c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7"/>
      <c r="M54" s="63">
        <f>SUM(M52:M53)</f>
        <v>0</v>
      </c>
    </row>
    <row r="55" spans="1:14">
      <c r="A55" s="30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24"/>
    </row>
    <row r="56" spans="1:14">
      <c r="A56" s="51" t="s">
        <v>35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3"/>
    </row>
    <row r="57" spans="1:14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4" ht="26.5">
      <c r="A58" s="291" t="s">
        <v>36</v>
      </c>
      <c r="B58" s="292"/>
      <c r="C58" s="292"/>
      <c r="D58" s="292"/>
      <c r="E58" s="292"/>
      <c r="F58" s="292"/>
      <c r="G58" s="292"/>
      <c r="H58" s="117" t="s">
        <v>37</v>
      </c>
      <c r="I58" s="118" t="s">
        <v>38</v>
      </c>
      <c r="J58" s="118" t="s">
        <v>39</v>
      </c>
      <c r="K58" s="293" t="s">
        <v>23</v>
      </c>
      <c r="L58" s="293"/>
      <c r="M58" s="65" t="s">
        <v>24</v>
      </c>
    </row>
    <row r="59" spans="1:14">
      <c r="A59" s="384" t="s">
        <v>65</v>
      </c>
      <c r="B59" s="385"/>
      <c r="C59" s="385"/>
      <c r="D59" s="385"/>
      <c r="E59" s="385"/>
      <c r="F59" s="385"/>
      <c r="G59" s="385"/>
      <c r="H59" s="1"/>
      <c r="I59" s="2"/>
      <c r="J59" s="66">
        <f>(I59*H59)</f>
        <v>0</v>
      </c>
      <c r="K59" s="411"/>
      <c r="L59" s="411"/>
      <c r="M59" s="56" t="e">
        <f>J59/K59</f>
        <v>#DIV/0!</v>
      </c>
    </row>
    <row r="60" spans="1:14">
      <c r="A60" s="384"/>
      <c r="B60" s="385"/>
      <c r="C60" s="385"/>
      <c r="D60" s="385"/>
      <c r="E60" s="385"/>
      <c r="F60" s="385"/>
      <c r="G60" s="385"/>
      <c r="H60" s="1"/>
      <c r="I60" s="2"/>
      <c r="J60" s="66"/>
      <c r="K60" s="386"/>
      <c r="L60" s="386"/>
      <c r="M60" s="56"/>
    </row>
    <row r="61" spans="1:14" ht="15" thickBot="1">
      <c r="A61" s="333"/>
      <c r="B61" s="334"/>
      <c r="C61" s="334"/>
      <c r="D61" s="334"/>
      <c r="E61" s="334"/>
      <c r="F61" s="334"/>
      <c r="G61" s="334"/>
      <c r="H61" s="3"/>
      <c r="I61" s="4"/>
      <c r="J61" s="67"/>
      <c r="K61" s="335"/>
      <c r="L61" s="335"/>
      <c r="M61" s="68"/>
    </row>
    <row r="62" spans="1:14" ht="15" thickBot="1">
      <c r="A62" s="336" t="s">
        <v>26</v>
      </c>
      <c r="B62" s="337"/>
      <c r="C62" s="337"/>
      <c r="D62" s="337"/>
      <c r="E62" s="337"/>
      <c r="F62" s="337"/>
      <c r="G62" s="337"/>
      <c r="H62" s="337"/>
      <c r="I62" s="337"/>
      <c r="J62" s="337"/>
      <c r="K62" s="337"/>
      <c r="L62" s="338"/>
      <c r="M62" s="69" t="e">
        <f>SUM(M59:M61)</f>
        <v>#DIV/0!</v>
      </c>
    </row>
    <row r="63" spans="1:14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4" ht="15" thickBot="1">
      <c r="A64" s="315" t="s">
        <v>40</v>
      </c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7"/>
      <c r="M64" s="70" t="e">
        <f>ROUND(M62+M54+M47+M33,0)</f>
        <v>#DIV/0!</v>
      </c>
      <c r="N64" s="125"/>
    </row>
    <row r="65" spans="1:13">
      <c r="A65" s="3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4"/>
    </row>
    <row r="66" spans="1:13">
      <c r="A66" s="51" t="s">
        <v>41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3"/>
    </row>
    <row r="67" spans="1:13" ht="15" thickBot="1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3" ht="15" thickBot="1">
      <c r="A68" s="318" t="s">
        <v>42</v>
      </c>
      <c r="B68" s="319"/>
      <c r="C68" s="319"/>
      <c r="D68" s="319"/>
      <c r="E68" s="319"/>
      <c r="F68" s="319"/>
      <c r="G68" s="319"/>
      <c r="H68" s="119"/>
      <c r="I68" s="120"/>
      <c r="J68" s="81" t="s">
        <v>43</v>
      </c>
      <c r="K68" s="320" t="s">
        <v>44</v>
      </c>
      <c r="L68" s="321"/>
      <c r="M68" s="82"/>
    </row>
    <row r="69" spans="1:13">
      <c r="A69" s="322" t="s">
        <v>45</v>
      </c>
      <c r="B69" s="323"/>
      <c r="C69" s="323"/>
      <c r="D69" s="323"/>
      <c r="E69" s="323"/>
      <c r="F69" s="323"/>
      <c r="G69" s="323"/>
      <c r="H69" s="83"/>
      <c r="I69" s="84"/>
      <c r="J69" s="85"/>
      <c r="K69" s="324" t="e">
        <f>M64*J69</f>
        <v>#DIV/0!</v>
      </c>
      <c r="L69" s="324"/>
      <c r="M69" s="86"/>
    </row>
    <row r="70" spans="1:13">
      <c r="A70" s="327" t="s">
        <v>46</v>
      </c>
      <c r="B70" s="328"/>
      <c r="C70" s="328"/>
      <c r="D70" s="328"/>
      <c r="E70" s="328"/>
      <c r="F70" s="328"/>
      <c r="G70" s="329"/>
      <c r="H70" s="77"/>
      <c r="I70" s="78"/>
      <c r="J70" s="5"/>
      <c r="K70" s="325" t="e">
        <f>M64*J70</f>
        <v>#DIV/0!</v>
      </c>
      <c r="L70" s="325"/>
      <c r="M70" s="6"/>
    </row>
    <row r="71" spans="1:13">
      <c r="A71" s="327" t="s">
        <v>47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M64*J71</f>
        <v>#DIV/0!</v>
      </c>
      <c r="L71" s="325"/>
      <c r="M71" s="6"/>
    </row>
    <row r="72" spans="1:13" ht="15" thickBot="1">
      <c r="A72" s="330" t="s">
        <v>56</v>
      </c>
      <c r="B72" s="331"/>
      <c r="C72" s="331"/>
      <c r="D72" s="331"/>
      <c r="E72" s="331"/>
      <c r="F72" s="331"/>
      <c r="G72" s="332"/>
      <c r="H72" s="87"/>
      <c r="I72" s="88"/>
      <c r="J72" s="89">
        <v>0.19</v>
      </c>
      <c r="K72" s="326" t="e">
        <f>K71*J72</f>
        <v>#DIV/0!</v>
      </c>
      <c r="L72" s="326"/>
      <c r="M72" s="90"/>
    </row>
    <row r="73" spans="1:13" ht="15" thickBot="1">
      <c r="A73" s="336" t="s">
        <v>26</v>
      </c>
      <c r="B73" s="337"/>
      <c r="C73" s="337"/>
      <c r="D73" s="337"/>
      <c r="E73" s="337"/>
      <c r="F73" s="337"/>
      <c r="G73" s="337"/>
      <c r="H73" s="337"/>
      <c r="I73" s="337"/>
      <c r="J73" s="337"/>
      <c r="K73" s="337"/>
      <c r="L73" s="338"/>
      <c r="M73" s="76" t="e">
        <f>SUM(K69:L72)</f>
        <v>#DIV/0!</v>
      </c>
    </row>
    <row r="74" spans="1:13" ht="15" thickBot="1">
      <c r="A74" s="3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4"/>
    </row>
    <row r="75" spans="1:13" ht="15" thickBot="1">
      <c r="A75" s="315" t="s">
        <v>48</v>
      </c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7"/>
      <c r="M75" s="71" t="e">
        <f>ROUND(M64+M73,0)</f>
        <v>#DIV/0!</v>
      </c>
    </row>
  </sheetData>
  <mergeCells count="83"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  <mergeCell ref="A21:B21"/>
    <mergeCell ref="A23:M23"/>
    <mergeCell ref="B25:I25"/>
    <mergeCell ref="K25:L25"/>
    <mergeCell ref="B26:I26"/>
    <mergeCell ref="K26:L26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38:H38"/>
    <mergeCell ref="K38:L38"/>
    <mergeCell ref="A39:H39"/>
    <mergeCell ref="K39:L39"/>
    <mergeCell ref="A40:H40"/>
    <mergeCell ref="K40:L40"/>
    <mergeCell ref="A41:H41"/>
    <mergeCell ref="K41:L41"/>
    <mergeCell ref="A42:H42"/>
    <mergeCell ref="K42:L42"/>
    <mergeCell ref="A43:H43"/>
    <mergeCell ref="K43:L43"/>
    <mergeCell ref="A44:H44"/>
    <mergeCell ref="K44:L44"/>
    <mergeCell ref="A45:H45"/>
    <mergeCell ref="K45:L45"/>
    <mergeCell ref="A46:H46"/>
    <mergeCell ref="K46:L46"/>
    <mergeCell ref="A60:G60"/>
    <mergeCell ref="K60:L60"/>
    <mergeCell ref="A47:L47"/>
    <mergeCell ref="A51:G51"/>
    <mergeCell ref="K51:L51"/>
    <mergeCell ref="A52:G52"/>
    <mergeCell ref="K52:L52"/>
    <mergeCell ref="A53:G53"/>
    <mergeCell ref="K53:L53"/>
    <mergeCell ref="A54:L54"/>
    <mergeCell ref="A58:G58"/>
    <mergeCell ref="K58:L58"/>
    <mergeCell ref="A59:G59"/>
    <mergeCell ref="K59:L59"/>
    <mergeCell ref="A61:G61"/>
    <mergeCell ref="K61:L61"/>
    <mergeCell ref="A62:L62"/>
    <mergeCell ref="A64:L64"/>
    <mergeCell ref="A68:G68"/>
    <mergeCell ref="K68:L68"/>
    <mergeCell ref="A72:G72"/>
    <mergeCell ref="K72:L72"/>
    <mergeCell ref="A73:L73"/>
    <mergeCell ref="A75:L75"/>
    <mergeCell ref="A69:G69"/>
    <mergeCell ref="K69:L69"/>
    <mergeCell ref="A70:G70"/>
    <mergeCell ref="K70:L70"/>
    <mergeCell ref="A71:G71"/>
    <mergeCell ref="K71:L71"/>
  </mergeCells>
  <pageMargins left="0.7" right="0.7" top="0.75" bottom="0.75" header="0.3" footer="0.3"/>
  <pageSetup scale="57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5"/>
  <sheetViews>
    <sheetView view="pageBreakPreview" topLeftCell="A14" zoomScale="80" zoomScaleNormal="100" zoomScaleSheetLayoutView="80" workbookViewId="0">
      <selection activeCell="J38" sqref="J38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15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>
        <v>44417</v>
      </c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16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24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93</v>
      </c>
      <c r="C26" s="364"/>
      <c r="D26" s="364"/>
      <c r="E26" s="364"/>
      <c r="F26" s="364"/>
      <c r="G26" s="364"/>
      <c r="H26" s="364"/>
      <c r="I26" s="365"/>
      <c r="J26" s="123">
        <v>1</v>
      </c>
      <c r="K26" s="363" t="str">
        <f>'[1]NUEVO DISEÑO'!C21</f>
        <v>ML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17" t="s">
        <v>22</v>
      </c>
      <c r="K30" s="344" t="s">
        <v>23</v>
      </c>
      <c r="L30" s="343"/>
      <c r="M30" s="44" t="s">
        <v>24</v>
      </c>
    </row>
    <row r="31" spans="1:13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46"/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>
        <f>SUM(M31:M32)</f>
        <v>0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22" t="s">
        <v>18</v>
      </c>
      <c r="J37" s="117" t="s">
        <v>19</v>
      </c>
      <c r="K37" s="344" t="s">
        <v>28</v>
      </c>
      <c r="L37" s="343"/>
      <c r="M37" s="44" t="s">
        <v>24</v>
      </c>
    </row>
    <row r="38" spans="1:13">
      <c r="A38" s="294" t="s">
        <v>92</v>
      </c>
      <c r="B38" s="295"/>
      <c r="C38" s="295"/>
      <c r="D38" s="295"/>
      <c r="E38" s="295"/>
      <c r="F38" s="295"/>
      <c r="G38" s="295"/>
      <c r="H38" s="296"/>
      <c r="I38" s="73" t="s">
        <v>66</v>
      </c>
      <c r="J38" s="45"/>
      <c r="K38" s="297"/>
      <c r="L38" s="298"/>
      <c r="M38" s="56">
        <f>K38*J38</f>
        <v>0</v>
      </c>
    </row>
    <row r="39" spans="1:13">
      <c r="A39" s="294"/>
      <c r="B39" s="295"/>
      <c r="C39" s="295"/>
      <c r="D39" s="295"/>
      <c r="E39" s="295"/>
      <c r="F39" s="295"/>
      <c r="G39" s="295"/>
      <c r="H39" s="296"/>
      <c r="I39" s="73"/>
      <c r="J39" s="45"/>
      <c r="K39" s="297"/>
      <c r="L39" s="298"/>
      <c r="M39" s="56"/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45"/>
      <c r="K40" s="297"/>
      <c r="L40" s="298"/>
      <c r="M40" s="56"/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/>
    </row>
    <row r="42" spans="1:13">
      <c r="A42" s="294"/>
      <c r="B42" s="295"/>
      <c r="C42" s="295"/>
      <c r="D42" s="295"/>
      <c r="E42" s="295"/>
      <c r="F42" s="295"/>
      <c r="G42" s="295"/>
      <c r="H42" s="296"/>
      <c r="I42" s="73"/>
      <c r="J42" s="45"/>
      <c r="K42" s="297"/>
      <c r="L42" s="298"/>
      <c r="M42" s="56"/>
    </row>
    <row r="43" spans="1:13">
      <c r="A43" s="294"/>
      <c r="B43" s="295"/>
      <c r="C43" s="295"/>
      <c r="D43" s="295"/>
      <c r="E43" s="295"/>
      <c r="F43" s="295"/>
      <c r="G43" s="295"/>
      <c r="H43" s="296"/>
      <c r="I43" s="73"/>
      <c r="J43" s="45"/>
      <c r="K43" s="297"/>
      <c r="L43" s="298"/>
      <c r="M43" s="56"/>
    </row>
    <row r="44" spans="1:13">
      <c r="A44" s="294"/>
      <c r="B44" s="295"/>
      <c r="C44" s="295"/>
      <c r="D44" s="295"/>
      <c r="E44" s="295"/>
      <c r="F44" s="295"/>
      <c r="G44" s="295"/>
      <c r="H44" s="296"/>
      <c r="I44" s="73"/>
      <c r="J44" s="45"/>
      <c r="K44" s="297"/>
      <c r="L44" s="298"/>
      <c r="M44" s="56"/>
    </row>
    <row r="45" spans="1:13">
      <c r="A45" s="294"/>
      <c r="B45" s="295"/>
      <c r="C45" s="295"/>
      <c r="D45" s="295"/>
      <c r="E45" s="295"/>
      <c r="F45" s="295"/>
      <c r="G45" s="295"/>
      <c r="H45" s="296"/>
      <c r="I45" s="73"/>
      <c r="J45" s="45"/>
      <c r="K45" s="297"/>
      <c r="L45" s="298"/>
      <c r="M45" s="56"/>
    </row>
    <row r="46" spans="1:13" ht="15" thickBot="1">
      <c r="A46" s="310"/>
      <c r="B46" s="311"/>
      <c r="C46" s="311"/>
      <c r="D46" s="311"/>
      <c r="E46" s="311"/>
      <c r="F46" s="311"/>
      <c r="G46" s="311"/>
      <c r="H46" s="312"/>
      <c r="I46" s="74"/>
      <c r="J46" s="57"/>
      <c r="K46" s="313"/>
      <c r="L46" s="314"/>
      <c r="M46" s="75"/>
    </row>
    <row r="47" spans="1:13" ht="15" thickBot="1">
      <c r="A47" s="315" t="s">
        <v>26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7"/>
      <c r="M47" s="58">
        <f>SUM(M38:M46)</f>
        <v>0</v>
      </c>
    </row>
    <row r="48" spans="1:13">
      <c r="A48" s="3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24"/>
    </row>
    <row r="49" spans="1:14">
      <c r="A49" s="51" t="s">
        <v>29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3"/>
    </row>
    <row r="50" spans="1:14" ht="15" thickBot="1">
      <c r="A50" s="3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4"/>
    </row>
    <row r="51" spans="1:14" ht="15.5">
      <c r="A51" s="341" t="s">
        <v>30</v>
      </c>
      <c r="B51" s="342"/>
      <c r="C51" s="342"/>
      <c r="D51" s="342"/>
      <c r="E51" s="342"/>
      <c r="F51" s="342"/>
      <c r="G51" s="342"/>
      <c r="H51" s="117" t="s">
        <v>31</v>
      </c>
      <c r="I51" s="121" t="s">
        <v>32</v>
      </c>
      <c r="J51" s="60" t="s">
        <v>33</v>
      </c>
      <c r="K51" s="344" t="s">
        <v>34</v>
      </c>
      <c r="L51" s="343"/>
      <c r="M51" s="44" t="s">
        <v>24</v>
      </c>
    </row>
    <row r="52" spans="1:14">
      <c r="A52" s="294"/>
      <c r="B52" s="295"/>
      <c r="C52" s="295"/>
      <c r="D52" s="295"/>
      <c r="E52" s="295"/>
      <c r="F52" s="295"/>
      <c r="G52" s="295"/>
      <c r="H52" s="61"/>
      <c r="I52" s="55"/>
      <c r="J52" s="61"/>
      <c r="K52" s="345"/>
      <c r="L52" s="346"/>
      <c r="M52" s="62"/>
    </row>
    <row r="53" spans="1:14" ht="15" thickBot="1">
      <c r="A53" s="310"/>
      <c r="B53" s="311"/>
      <c r="C53" s="311"/>
      <c r="D53" s="311"/>
      <c r="E53" s="311"/>
      <c r="F53" s="311"/>
      <c r="G53" s="311"/>
      <c r="H53" s="47"/>
      <c r="I53" s="15"/>
      <c r="J53" s="47"/>
      <c r="K53" s="339"/>
      <c r="L53" s="340"/>
      <c r="M53" s="48"/>
    </row>
    <row r="54" spans="1:14" ht="15" thickBot="1">
      <c r="A54" s="315" t="s">
        <v>26</v>
      </c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7"/>
      <c r="M54" s="63">
        <f>SUM(M52:M53)</f>
        <v>0</v>
      </c>
    </row>
    <row r="55" spans="1:14">
      <c r="A55" s="30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24"/>
    </row>
    <row r="56" spans="1:14">
      <c r="A56" s="51" t="s">
        <v>35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3"/>
    </row>
    <row r="57" spans="1:14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4" ht="26.5">
      <c r="A58" s="291" t="s">
        <v>36</v>
      </c>
      <c r="B58" s="292"/>
      <c r="C58" s="292"/>
      <c r="D58" s="292"/>
      <c r="E58" s="292"/>
      <c r="F58" s="292"/>
      <c r="G58" s="292"/>
      <c r="H58" s="117" t="s">
        <v>37</v>
      </c>
      <c r="I58" s="118" t="s">
        <v>38</v>
      </c>
      <c r="J58" s="118" t="s">
        <v>39</v>
      </c>
      <c r="K58" s="293" t="s">
        <v>23</v>
      </c>
      <c r="L58" s="293"/>
      <c r="M58" s="65" t="s">
        <v>24</v>
      </c>
    </row>
    <row r="59" spans="1:14">
      <c r="A59" s="384" t="s">
        <v>65</v>
      </c>
      <c r="B59" s="385"/>
      <c r="C59" s="385"/>
      <c r="D59" s="385"/>
      <c r="E59" s="385"/>
      <c r="F59" s="385"/>
      <c r="G59" s="385"/>
      <c r="H59" s="1"/>
      <c r="I59" s="2"/>
      <c r="J59" s="66">
        <f>(I59*H59)</f>
        <v>0</v>
      </c>
      <c r="K59" s="411"/>
      <c r="L59" s="411"/>
      <c r="M59" s="56" t="e">
        <f>J59/K59</f>
        <v>#DIV/0!</v>
      </c>
    </row>
    <row r="60" spans="1:14">
      <c r="A60" s="384"/>
      <c r="B60" s="385"/>
      <c r="C60" s="385"/>
      <c r="D60" s="385"/>
      <c r="E60" s="385"/>
      <c r="F60" s="385"/>
      <c r="G60" s="385"/>
      <c r="H60" s="1"/>
      <c r="I60" s="2"/>
      <c r="J60" s="66"/>
      <c r="K60" s="386"/>
      <c r="L60" s="386"/>
      <c r="M60" s="56"/>
    </row>
    <row r="61" spans="1:14" ht="15" thickBot="1">
      <c r="A61" s="333"/>
      <c r="B61" s="334"/>
      <c r="C61" s="334"/>
      <c r="D61" s="334"/>
      <c r="E61" s="334"/>
      <c r="F61" s="334"/>
      <c r="G61" s="334"/>
      <c r="H61" s="3"/>
      <c r="I61" s="4"/>
      <c r="J61" s="67"/>
      <c r="K61" s="335"/>
      <c r="L61" s="335"/>
      <c r="M61" s="68"/>
    </row>
    <row r="62" spans="1:14" ht="15" thickBot="1">
      <c r="A62" s="336" t="s">
        <v>26</v>
      </c>
      <c r="B62" s="337"/>
      <c r="C62" s="337"/>
      <c r="D62" s="337"/>
      <c r="E62" s="337"/>
      <c r="F62" s="337"/>
      <c r="G62" s="337"/>
      <c r="H62" s="337"/>
      <c r="I62" s="337"/>
      <c r="J62" s="337"/>
      <c r="K62" s="337"/>
      <c r="L62" s="338"/>
      <c r="M62" s="69" t="e">
        <f>SUM(M59:M61)</f>
        <v>#DIV/0!</v>
      </c>
    </row>
    <row r="63" spans="1:14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4" ht="15" thickBot="1">
      <c r="A64" s="315" t="s">
        <v>40</v>
      </c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7"/>
      <c r="M64" s="70" t="e">
        <f>ROUND(M62+M54+M47+M33,0)</f>
        <v>#DIV/0!</v>
      </c>
      <c r="N64" s="125"/>
    </row>
    <row r="65" spans="1:13">
      <c r="A65" s="3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4"/>
    </row>
    <row r="66" spans="1:13">
      <c r="A66" s="51" t="s">
        <v>41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3"/>
    </row>
    <row r="67" spans="1:13" ht="15" thickBot="1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3" ht="15" thickBot="1">
      <c r="A68" s="318" t="s">
        <v>42</v>
      </c>
      <c r="B68" s="319"/>
      <c r="C68" s="319"/>
      <c r="D68" s="319"/>
      <c r="E68" s="319"/>
      <c r="F68" s="319"/>
      <c r="G68" s="319"/>
      <c r="H68" s="119"/>
      <c r="I68" s="120"/>
      <c r="J68" s="81" t="s">
        <v>43</v>
      </c>
      <c r="K68" s="320" t="s">
        <v>44</v>
      </c>
      <c r="L68" s="321"/>
      <c r="M68" s="82"/>
    </row>
    <row r="69" spans="1:13">
      <c r="A69" s="322" t="s">
        <v>45</v>
      </c>
      <c r="B69" s="323"/>
      <c r="C69" s="323"/>
      <c r="D69" s="323"/>
      <c r="E69" s="323"/>
      <c r="F69" s="323"/>
      <c r="G69" s="323"/>
      <c r="H69" s="83"/>
      <c r="I69" s="84"/>
      <c r="J69" s="85"/>
      <c r="K69" s="324" t="e">
        <f>M64*J69</f>
        <v>#DIV/0!</v>
      </c>
      <c r="L69" s="324"/>
      <c r="M69" s="86"/>
    </row>
    <row r="70" spans="1:13">
      <c r="A70" s="327" t="s">
        <v>46</v>
      </c>
      <c r="B70" s="328"/>
      <c r="C70" s="328"/>
      <c r="D70" s="328"/>
      <c r="E70" s="328"/>
      <c r="F70" s="328"/>
      <c r="G70" s="329"/>
      <c r="H70" s="77"/>
      <c r="I70" s="78"/>
      <c r="J70" s="5"/>
      <c r="K70" s="325" t="e">
        <f>M64*J70</f>
        <v>#DIV/0!</v>
      </c>
      <c r="L70" s="325"/>
      <c r="M70" s="6"/>
    </row>
    <row r="71" spans="1:13">
      <c r="A71" s="327" t="s">
        <v>47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M64*J71</f>
        <v>#DIV/0!</v>
      </c>
      <c r="L71" s="325"/>
      <c r="M71" s="6"/>
    </row>
    <row r="72" spans="1:13" ht="15" thickBot="1">
      <c r="A72" s="330" t="s">
        <v>56</v>
      </c>
      <c r="B72" s="331"/>
      <c r="C72" s="331"/>
      <c r="D72" s="331"/>
      <c r="E72" s="331"/>
      <c r="F72" s="331"/>
      <c r="G72" s="332"/>
      <c r="H72" s="87"/>
      <c r="I72" s="88"/>
      <c r="J72" s="89">
        <v>0.19</v>
      </c>
      <c r="K72" s="326" t="e">
        <f>K71*J72</f>
        <v>#DIV/0!</v>
      </c>
      <c r="L72" s="326"/>
      <c r="M72" s="90"/>
    </row>
    <row r="73" spans="1:13" ht="15" thickBot="1">
      <c r="A73" s="336" t="s">
        <v>26</v>
      </c>
      <c r="B73" s="337"/>
      <c r="C73" s="337"/>
      <c r="D73" s="337"/>
      <c r="E73" s="337"/>
      <c r="F73" s="337"/>
      <c r="G73" s="337"/>
      <c r="H73" s="337"/>
      <c r="I73" s="337"/>
      <c r="J73" s="337"/>
      <c r="K73" s="337"/>
      <c r="L73" s="338"/>
      <c r="M73" s="76" t="e">
        <f>SUM(K69:L72)</f>
        <v>#DIV/0!</v>
      </c>
    </row>
    <row r="74" spans="1:13" ht="15" thickBot="1">
      <c r="A74" s="3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4"/>
    </row>
    <row r="75" spans="1:13" ht="15" thickBot="1">
      <c r="A75" s="315" t="s">
        <v>48</v>
      </c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7"/>
      <c r="M75" s="71" t="e">
        <f>ROUND(M64+M73,0)</f>
        <v>#DIV/0!</v>
      </c>
    </row>
  </sheetData>
  <mergeCells count="83"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  <mergeCell ref="A21:B21"/>
    <mergeCell ref="A23:M23"/>
    <mergeCell ref="B25:I25"/>
    <mergeCell ref="K25:L25"/>
    <mergeCell ref="B26:I26"/>
    <mergeCell ref="K26:L26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38:H38"/>
    <mergeCell ref="K38:L38"/>
    <mergeCell ref="A39:H39"/>
    <mergeCell ref="K39:L39"/>
    <mergeCell ref="A40:H40"/>
    <mergeCell ref="K40:L40"/>
    <mergeCell ref="A41:H41"/>
    <mergeCell ref="K41:L41"/>
    <mergeCell ref="A42:H42"/>
    <mergeCell ref="K42:L42"/>
    <mergeCell ref="A43:H43"/>
    <mergeCell ref="K43:L43"/>
    <mergeCell ref="A44:H44"/>
    <mergeCell ref="K44:L44"/>
    <mergeCell ref="A45:H45"/>
    <mergeCell ref="K45:L45"/>
    <mergeCell ref="A46:H46"/>
    <mergeCell ref="K46:L46"/>
    <mergeCell ref="A60:G60"/>
    <mergeCell ref="K60:L60"/>
    <mergeCell ref="A47:L47"/>
    <mergeCell ref="A51:G51"/>
    <mergeCell ref="K51:L51"/>
    <mergeCell ref="A52:G52"/>
    <mergeCell ref="K52:L52"/>
    <mergeCell ref="A53:G53"/>
    <mergeCell ref="K53:L53"/>
    <mergeCell ref="A54:L54"/>
    <mergeCell ref="A58:G58"/>
    <mergeCell ref="K58:L58"/>
    <mergeCell ref="A59:G59"/>
    <mergeCell ref="K59:L59"/>
    <mergeCell ref="A61:G61"/>
    <mergeCell ref="K61:L61"/>
    <mergeCell ref="A62:L62"/>
    <mergeCell ref="A64:L64"/>
    <mergeCell ref="A68:G68"/>
    <mergeCell ref="K68:L68"/>
    <mergeCell ref="A72:G72"/>
    <mergeCell ref="K72:L72"/>
    <mergeCell ref="A73:L73"/>
    <mergeCell ref="A75:L75"/>
    <mergeCell ref="A69:G69"/>
    <mergeCell ref="K69:L69"/>
    <mergeCell ref="A70:G70"/>
    <mergeCell ref="K70:L70"/>
    <mergeCell ref="A71:G71"/>
    <mergeCell ref="K71:L71"/>
  </mergeCells>
  <pageMargins left="0.7" right="0.7" top="0.75" bottom="0.75" header="0.3" footer="0.3"/>
  <pageSetup scale="57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5"/>
  <sheetViews>
    <sheetView view="pageBreakPreview" topLeftCell="A40" zoomScale="80" zoomScaleNormal="100" zoomScaleSheetLayoutView="80" workbookViewId="0">
      <selection activeCell="J38" sqref="J38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15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>
        <v>44417</v>
      </c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16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24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94</v>
      </c>
      <c r="C26" s="364"/>
      <c r="D26" s="364"/>
      <c r="E26" s="364"/>
      <c r="F26" s="364"/>
      <c r="G26" s="364"/>
      <c r="H26" s="364"/>
      <c r="I26" s="365"/>
      <c r="J26" s="123">
        <v>1</v>
      </c>
      <c r="K26" s="363" t="s">
        <v>2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17" t="s">
        <v>22</v>
      </c>
      <c r="K30" s="344" t="s">
        <v>23</v>
      </c>
      <c r="L30" s="343"/>
      <c r="M30" s="44" t="s">
        <v>24</v>
      </c>
    </row>
    <row r="31" spans="1:13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46"/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>
        <f>SUM(M31:M32)</f>
        <v>0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22" t="s">
        <v>18</v>
      </c>
      <c r="J37" s="117" t="s">
        <v>19</v>
      </c>
      <c r="K37" s="344" t="s">
        <v>28</v>
      </c>
      <c r="L37" s="343"/>
      <c r="M37" s="44" t="s">
        <v>24</v>
      </c>
    </row>
    <row r="38" spans="1:13">
      <c r="A38" s="294" t="s">
        <v>95</v>
      </c>
      <c r="B38" s="295"/>
      <c r="C38" s="295"/>
      <c r="D38" s="295"/>
      <c r="E38" s="295"/>
      <c r="F38" s="295"/>
      <c r="G38" s="295"/>
      <c r="H38" s="296"/>
      <c r="I38" s="73" t="s">
        <v>5</v>
      </c>
      <c r="J38" s="128"/>
      <c r="K38" s="297"/>
      <c r="L38" s="298"/>
      <c r="M38" s="56">
        <f>K38*J38</f>
        <v>0</v>
      </c>
    </row>
    <row r="39" spans="1:13">
      <c r="A39" s="294"/>
      <c r="B39" s="295"/>
      <c r="C39" s="295"/>
      <c r="D39" s="295"/>
      <c r="E39" s="295"/>
      <c r="F39" s="295"/>
      <c r="G39" s="295"/>
      <c r="H39" s="296"/>
      <c r="I39" s="73"/>
      <c r="J39" s="45"/>
      <c r="K39" s="297"/>
      <c r="L39" s="298"/>
      <c r="M39" s="56"/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45"/>
      <c r="K40" s="297"/>
      <c r="L40" s="298"/>
      <c r="M40" s="56"/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/>
    </row>
    <row r="42" spans="1:13">
      <c r="A42" s="294"/>
      <c r="B42" s="295"/>
      <c r="C42" s="295"/>
      <c r="D42" s="295"/>
      <c r="E42" s="295"/>
      <c r="F42" s="295"/>
      <c r="G42" s="295"/>
      <c r="H42" s="296"/>
      <c r="I42" s="73"/>
      <c r="J42" s="45"/>
      <c r="K42" s="297"/>
      <c r="L42" s="298"/>
      <c r="M42" s="56"/>
    </row>
    <row r="43" spans="1:13">
      <c r="A43" s="294"/>
      <c r="B43" s="295"/>
      <c r="C43" s="295"/>
      <c r="D43" s="295"/>
      <c r="E43" s="295"/>
      <c r="F43" s="295"/>
      <c r="G43" s="295"/>
      <c r="H43" s="296"/>
      <c r="I43" s="73"/>
      <c r="J43" s="45"/>
      <c r="K43" s="297"/>
      <c r="L43" s="298"/>
      <c r="M43" s="56"/>
    </row>
    <row r="44" spans="1:13">
      <c r="A44" s="294"/>
      <c r="B44" s="295"/>
      <c r="C44" s="295"/>
      <c r="D44" s="295"/>
      <c r="E44" s="295"/>
      <c r="F44" s="295"/>
      <c r="G44" s="295"/>
      <c r="H44" s="296"/>
      <c r="I44" s="73"/>
      <c r="J44" s="45"/>
      <c r="K44" s="297"/>
      <c r="L44" s="298"/>
      <c r="M44" s="56"/>
    </row>
    <row r="45" spans="1:13">
      <c r="A45" s="294"/>
      <c r="B45" s="295"/>
      <c r="C45" s="295"/>
      <c r="D45" s="295"/>
      <c r="E45" s="295"/>
      <c r="F45" s="295"/>
      <c r="G45" s="295"/>
      <c r="H45" s="296"/>
      <c r="I45" s="73"/>
      <c r="J45" s="45"/>
      <c r="K45" s="297"/>
      <c r="L45" s="298"/>
      <c r="M45" s="56"/>
    </row>
    <row r="46" spans="1:13" ht="15" thickBot="1">
      <c r="A46" s="310"/>
      <c r="B46" s="311"/>
      <c r="C46" s="311"/>
      <c r="D46" s="311"/>
      <c r="E46" s="311"/>
      <c r="F46" s="311"/>
      <c r="G46" s="311"/>
      <c r="H46" s="312"/>
      <c r="I46" s="74"/>
      <c r="J46" s="57"/>
      <c r="K46" s="313"/>
      <c r="L46" s="314"/>
      <c r="M46" s="75"/>
    </row>
    <row r="47" spans="1:13" ht="15" thickBot="1">
      <c r="A47" s="315" t="s">
        <v>26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7"/>
      <c r="M47" s="58">
        <f>SUM(M38:M46)</f>
        <v>0</v>
      </c>
    </row>
    <row r="48" spans="1:13">
      <c r="A48" s="3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24"/>
    </row>
    <row r="49" spans="1:14">
      <c r="A49" s="51" t="s">
        <v>29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3"/>
    </row>
    <row r="50" spans="1:14" ht="15" thickBot="1">
      <c r="A50" s="3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4"/>
    </row>
    <row r="51" spans="1:14" ht="15.5">
      <c r="A51" s="341" t="s">
        <v>30</v>
      </c>
      <c r="B51" s="342"/>
      <c r="C51" s="342"/>
      <c r="D51" s="342"/>
      <c r="E51" s="342"/>
      <c r="F51" s="342"/>
      <c r="G51" s="342"/>
      <c r="H51" s="117" t="s">
        <v>31</v>
      </c>
      <c r="I51" s="121" t="s">
        <v>32</v>
      </c>
      <c r="J51" s="60" t="s">
        <v>33</v>
      </c>
      <c r="K51" s="344" t="s">
        <v>34</v>
      </c>
      <c r="L51" s="343"/>
      <c r="M51" s="44" t="s">
        <v>24</v>
      </c>
    </row>
    <row r="52" spans="1:14">
      <c r="A52" s="294"/>
      <c r="B52" s="295"/>
      <c r="C52" s="295"/>
      <c r="D52" s="295"/>
      <c r="E52" s="295"/>
      <c r="F52" s="295"/>
      <c r="G52" s="295"/>
      <c r="H52" s="61"/>
      <c r="I52" s="55"/>
      <c r="J52" s="61"/>
      <c r="K52" s="345"/>
      <c r="L52" s="346"/>
      <c r="M52" s="62"/>
    </row>
    <row r="53" spans="1:14" ht="15" thickBot="1">
      <c r="A53" s="310"/>
      <c r="B53" s="311"/>
      <c r="C53" s="311"/>
      <c r="D53" s="311"/>
      <c r="E53" s="311"/>
      <c r="F53" s="311"/>
      <c r="G53" s="311"/>
      <c r="H53" s="47"/>
      <c r="I53" s="15"/>
      <c r="J53" s="47"/>
      <c r="K53" s="339"/>
      <c r="L53" s="340"/>
      <c r="M53" s="48"/>
    </row>
    <row r="54" spans="1:14" ht="15" thickBot="1">
      <c r="A54" s="315" t="s">
        <v>26</v>
      </c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7"/>
      <c r="M54" s="63">
        <f>SUM(M52:M53)</f>
        <v>0</v>
      </c>
    </row>
    <row r="55" spans="1:14">
      <c r="A55" s="30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24"/>
    </row>
    <row r="56" spans="1:14">
      <c r="A56" s="51" t="s">
        <v>35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3"/>
    </row>
    <row r="57" spans="1:14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4" ht="26.5">
      <c r="A58" s="291" t="s">
        <v>36</v>
      </c>
      <c r="B58" s="292"/>
      <c r="C58" s="292"/>
      <c r="D58" s="292"/>
      <c r="E58" s="292"/>
      <c r="F58" s="292"/>
      <c r="G58" s="292"/>
      <c r="H58" s="117" t="s">
        <v>37</v>
      </c>
      <c r="I58" s="118" t="s">
        <v>38</v>
      </c>
      <c r="J58" s="118" t="s">
        <v>39</v>
      </c>
      <c r="K58" s="293" t="s">
        <v>23</v>
      </c>
      <c r="L58" s="293"/>
      <c r="M58" s="65" t="s">
        <v>24</v>
      </c>
    </row>
    <row r="59" spans="1:14">
      <c r="A59" s="384" t="s">
        <v>65</v>
      </c>
      <c r="B59" s="385"/>
      <c r="C59" s="385"/>
      <c r="D59" s="385"/>
      <c r="E59" s="385"/>
      <c r="F59" s="385"/>
      <c r="G59" s="385"/>
      <c r="H59" s="1"/>
      <c r="I59" s="2"/>
      <c r="J59" s="66">
        <f>(I59*H59)</f>
        <v>0</v>
      </c>
      <c r="K59" s="411"/>
      <c r="L59" s="411"/>
      <c r="M59" s="56" t="e">
        <f>J59/K59</f>
        <v>#DIV/0!</v>
      </c>
    </row>
    <row r="60" spans="1:14">
      <c r="A60" s="384"/>
      <c r="B60" s="385"/>
      <c r="C60" s="385"/>
      <c r="D60" s="385"/>
      <c r="E60" s="385"/>
      <c r="F60" s="385"/>
      <c r="G60" s="385"/>
      <c r="H60" s="1"/>
      <c r="I60" s="2"/>
      <c r="J60" s="66"/>
      <c r="K60" s="386"/>
      <c r="L60" s="386"/>
      <c r="M60" s="56"/>
    </row>
    <row r="61" spans="1:14" ht="15" thickBot="1">
      <c r="A61" s="333"/>
      <c r="B61" s="334"/>
      <c r="C61" s="334"/>
      <c r="D61" s="334"/>
      <c r="E61" s="334"/>
      <c r="F61" s="334"/>
      <c r="G61" s="334"/>
      <c r="H61" s="3"/>
      <c r="I61" s="4"/>
      <c r="J61" s="67"/>
      <c r="K61" s="335"/>
      <c r="L61" s="335"/>
      <c r="M61" s="68"/>
    </row>
    <row r="62" spans="1:14" ht="15" thickBot="1">
      <c r="A62" s="336" t="s">
        <v>26</v>
      </c>
      <c r="B62" s="337"/>
      <c r="C62" s="337"/>
      <c r="D62" s="337"/>
      <c r="E62" s="337"/>
      <c r="F62" s="337"/>
      <c r="G62" s="337"/>
      <c r="H62" s="337"/>
      <c r="I62" s="337"/>
      <c r="J62" s="337"/>
      <c r="K62" s="337"/>
      <c r="L62" s="338"/>
      <c r="M62" s="69" t="e">
        <f>SUM(M59:M61)</f>
        <v>#DIV/0!</v>
      </c>
    </row>
    <row r="63" spans="1:14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4" ht="15" thickBot="1">
      <c r="A64" s="315" t="s">
        <v>40</v>
      </c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7"/>
      <c r="M64" s="70" t="e">
        <f>ROUND(M62+M54+M47+M33,0)</f>
        <v>#DIV/0!</v>
      </c>
      <c r="N64" s="125"/>
    </row>
    <row r="65" spans="1:13">
      <c r="A65" s="3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4"/>
    </row>
    <row r="66" spans="1:13">
      <c r="A66" s="51" t="s">
        <v>41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3"/>
    </row>
    <row r="67" spans="1:13" ht="15" thickBot="1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3" ht="15" thickBot="1">
      <c r="A68" s="318" t="s">
        <v>42</v>
      </c>
      <c r="B68" s="319"/>
      <c r="C68" s="319"/>
      <c r="D68" s="319"/>
      <c r="E68" s="319"/>
      <c r="F68" s="319"/>
      <c r="G68" s="319"/>
      <c r="H68" s="119"/>
      <c r="I68" s="120"/>
      <c r="J68" s="81" t="s">
        <v>43</v>
      </c>
      <c r="K68" s="320" t="s">
        <v>44</v>
      </c>
      <c r="L68" s="321"/>
      <c r="M68" s="82"/>
    </row>
    <row r="69" spans="1:13">
      <c r="A69" s="322" t="s">
        <v>45</v>
      </c>
      <c r="B69" s="323"/>
      <c r="C69" s="323"/>
      <c r="D69" s="323"/>
      <c r="E69" s="323"/>
      <c r="F69" s="323"/>
      <c r="G69" s="323"/>
      <c r="H69" s="83"/>
      <c r="I69" s="84"/>
      <c r="J69" s="85"/>
      <c r="K69" s="324" t="e">
        <f>M64*J69</f>
        <v>#DIV/0!</v>
      </c>
      <c r="L69" s="324"/>
      <c r="M69" s="86"/>
    </row>
    <row r="70" spans="1:13">
      <c r="A70" s="327" t="s">
        <v>46</v>
      </c>
      <c r="B70" s="328"/>
      <c r="C70" s="328"/>
      <c r="D70" s="328"/>
      <c r="E70" s="328"/>
      <c r="F70" s="328"/>
      <c r="G70" s="329"/>
      <c r="H70" s="77"/>
      <c r="I70" s="78"/>
      <c r="J70" s="5"/>
      <c r="K70" s="325" t="e">
        <f>M64*J70</f>
        <v>#DIV/0!</v>
      </c>
      <c r="L70" s="325"/>
      <c r="M70" s="6"/>
    </row>
    <row r="71" spans="1:13">
      <c r="A71" s="327" t="s">
        <v>47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M64*J71</f>
        <v>#DIV/0!</v>
      </c>
      <c r="L71" s="325"/>
      <c r="M71" s="6"/>
    </row>
    <row r="72" spans="1:13" ht="15" thickBot="1">
      <c r="A72" s="330" t="s">
        <v>56</v>
      </c>
      <c r="B72" s="331"/>
      <c r="C72" s="331"/>
      <c r="D72" s="331"/>
      <c r="E72" s="331"/>
      <c r="F72" s="331"/>
      <c r="G72" s="332"/>
      <c r="H72" s="87"/>
      <c r="I72" s="88"/>
      <c r="J72" s="89">
        <v>0.19</v>
      </c>
      <c r="K72" s="326" t="e">
        <f>K71*J72</f>
        <v>#DIV/0!</v>
      </c>
      <c r="L72" s="326"/>
      <c r="M72" s="90"/>
    </row>
    <row r="73" spans="1:13" ht="15" thickBot="1">
      <c r="A73" s="336" t="s">
        <v>26</v>
      </c>
      <c r="B73" s="337"/>
      <c r="C73" s="337"/>
      <c r="D73" s="337"/>
      <c r="E73" s="337"/>
      <c r="F73" s="337"/>
      <c r="G73" s="337"/>
      <c r="H73" s="337"/>
      <c r="I73" s="337"/>
      <c r="J73" s="337"/>
      <c r="K73" s="337"/>
      <c r="L73" s="338"/>
      <c r="M73" s="76" t="e">
        <f>SUM(K69:L72)</f>
        <v>#DIV/0!</v>
      </c>
    </row>
    <row r="74" spans="1:13" ht="15" thickBot="1">
      <c r="A74" s="3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4"/>
    </row>
    <row r="75" spans="1:13" ht="15" thickBot="1">
      <c r="A75" s="315" t="s">
        <v>48</v>
      </c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7"/>
      <c r="M75" s="71" t="e">
        <f>ROUND(M64+M73,0)</f>
        <v>#DIV/0!</v>
      </c>
    </row>
  </sheetData>
  <mergeCells count="83"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  <mergeCell ref="A21:B21"/>
    <mergeCell ref="A23:M23"/>
    <mergeCell ref="B25:I25"/>
    <mergeCell ref="K25:L25"/>
    <mergeCell ref="B26:I26"/>
    <mergeCell ref="K26:L26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38:H38"/>
    <mergeCell ref="K38:L38"/>
    <mergeCell ref="A39:H39"/>
    <mergeCell ref="K39:L39"/>
    <mergeCell ref="A40:H40"/>
    <mergeCell ref="K40:L40"/>
    <mergeCell ref="A41:H41"/>
    <mergeCell ref="K41:L41"/>
    <mergeCell ref="A42:H42"/>
    <mergeCell ref="K42:L42"/>
    <mergeCell ref="A43:H43"/>
    <mergeCell ref="K43:L43"/>
    <mergeCell ref="A44:H44"/>
    <mergeCell ref="K44:L44"/>
    <mergeCell ref="A45:H45"/>
    <mergeCell ref="K45:L45"/>
    <mergeCell ref="A46:H46"/>
    <mergeCell ref="K46:L46"/>
    <mergeCell ref="A60:G60"/>
    <mergeCell ref="K60:L60"/>
    <mergeCell ref="A47:L47"/>
    <mergeCell ref="A51:G51"/>
    <mergeCell ref="K51:L51"/>
    <mergeCell ref="A52:G52"/>
    <mergeCell ref="K52:L52"/>
    <mergeCell ref="A53:G53"/>
    <mergeCell ref="K53:L53"/>
    <mergeCell ref="A54:L54"/>
    <mergeCell ref="A58:G58"/>
    <mergeCell ref="K58:L58"/>
    <mergeCell ref="A59:G59"/>
    <mergeCell ref="K59:L59"/>
    <mergeCell ref="A61:G61"/>
    <mergeCell ref="K61:L61"/>
    <mergeCell ref="A62:L62"/>
    <mergeCell ref="A64:L64"/>
    <mergeCell ref="A68:G68"/>
    <mergeCell ref="K68:L68"/>
    <mergeCell ref="A72:G72"/>
    <mergeCell ref="K72:L72"/>
    <mergeCell ref="A73:L73"/>
    <mergeCell ref="A75:L75"/>
    <mergeCell ref="A69:G69"/>
    <mergeCell ref="K69:L69"/>
    <mergeCell ref="A70:G70"/>
    <mergeCell ref="K70:L70"/>
    <mergeCell ref="A71:G71"/>
    <mergeCell ref="K71:L71"/>
  </mergeCells>
  <pageMargins left="0.7" right="0.7" top="0.75" bottom="0.75" header="0.3" footer="0.3"/>
  <pageSetup scale="57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5"/>
  <sheetViews>
    <sheetView view="pageBreakPreview" topLeftCell="A11" zoomScale="80" zoomScaleNormal="100" zoomScaleSheetLayoutView="80" workbookViewId="0">
      <selection activeCell="J38" sqref="J38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15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>
        <v>44417</v>
      </c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16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24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96</v>
      </c>
      <c r="C26" s="364"/>
      <c r="D26" s="364"/>
      <c r="E26" s="364"/>
      <c r="F26" s="364"/>
      <c r="G26" s="364"/>
      <c r="H26" s="364"/>
      <c r="I26" s="365"/>
      <c r="J26" s="123">
        <v>1</v>
      </c>
      <c r="K26" s="363" t="s">
        <v>1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17" t="s">
        <v>22</v>
      </c>
      <c r="K30" s="344" t="s">
        <v>23</v>
      </c>
      <c r="L30" s="343"/>
      <c r="M30" s="44" t="s">
        <v>24</v>
      </c>
    </row>
    <row r="31" spans="1:13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46"/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>
        <f>SUM(M31:M32)</f>
        <v>0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22" t="s">
        <v>18</v>
      </c>
      <c r="J37" s="117" t="s">
        <v>19</v>
      </c>
      <c r="K37" s="344" t="s">
        <v>28</v>
      </c>
      <c r="L37" s="343"/>
      <c r="M37" s="44" t="s">
        <v>24</v>
      </c>
    </row>
    <row r="38" spans="1:13">
      <c r="A38" s="294" t="s">
        <v>95</v>
      </c>
      <c r="B38" s="295"/>
      <c r="C38" s="295"/>
      <c r="D38" s="295"/>
      <c r="E38" s="295"/>
      <c r="F38" s="295"/>
      <c r="G38" s="295"/>
      <c r="H38" s="296"/>
      <c r="I38" s="73" t="s">
        <v>5</v>
      </c>
      <c r="J38" s="128"/>
      <c r="K38" s="297"/>
      <c r="L38" s="298"/>
      <c r="M38" s="56">
        <f>K38*J38</f>
        <v>0</v>
      </c>
    </row>
    <row r="39" spans="1:13">
      <c r="A39" s="294"/>
      <c r="B39" s="295"/>
      <c r="C39" s="295"/>
      <c r="D39" s="295"/>
      <c r="E39" s="295"/>
      <c r="F39" s="295"/>
      <c r="G39" s="295"/>
      <c r="H39" s="296"/>
      <c r="I39" s="73"/>
      <c r="J39" s="45"/>
      <c r="K39" s="297"/>
      <c r="L39" s="298"/>
      <c r="M39" s="56"/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45"/>
      <c r="K40" s="297"/>
      <c r="L40" s="298"/>
      <c r="M40" s="56"/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/>
    </row>
    <row r="42" spans="1:13">
      <c r="A42" s="294"/>
      <c r="B42" s="295"/>
      <c r="C42" s="295"/>
      <c r="D42" s="295"/>
      <c r="E42" s="295"/>
      <c r="F42" s="295"/>
      <c r="G42" s="295"/>
      <c r="H42" s="296"/>
      <c r="I42" s="73"/>
      <c r="J42" s="45"/>
      <c r="K42" s="297"/>
      <c r="L42" s="298"/>
      <c r="M42" s="56"/>
    </row>
    <row r="43" spans="1:13">
      <c r="A43" s="294"/>
      <c r="B43" s="295"/>
      <c r="C43" s="295"/>
      <c r="D43" s="295"/>
      <c r="E43" s="295"/>
      <c r="F43" s="295"/>
      <c r="G43" s="295"/>
      <c r="H43" s="296"/>
      <c r="I43" s="73"/>
      <c r="J43" s="45"/>
      <c r="K43" s="297"/>
      <c r="L43" s="298"/>
      <c r="M43" s="56"/>
    </row>
    <row r="44" spans="1:13">
      <c r="A44" s="294"/>
      <c r="B44" s="295"/>
      <c r="C44" s="295"/>
      <c r="D44" s="295"/>
      <c r="E44" s="295"/>
      <c r="F44" s="295"/>
      <c r="G44" s="295"/>
      <c r="H44" s="296"/>
      <c r="I44" s="73"/>
      <c r="J44" s="45"/>
      <c r="K44" s="297"/>
      <c r="L44" s="298"/>
      <c r="M44" s="56"/>
    </row>
    <row r="45" spans="1:13">
      <c r="A45" s="294"/>
      <c r="B45" s="295"/>
      <c r="C45" s="295"/>
      <c r="D45" s="295"/>
      <c r="E45" s="295"/>
      <c r="F45" s="295"/>
      <c r="G45" s="295"/>
      <c r="H45" s="296"/>
      <c r="I45" s="73"/>
      <c r="J45" s="45"/>
      <c r="K45" s="297"/>
      <c r="L45" s="298"/>
      <c r="M45" s="56"/>
    </row>
    <row r="46" spans="1:13" ht="15" thickBot="1">
      <c r="A46" s="310"/>
      <c r="B46" s="311"/>
      <c r="C46" s="311"/>
      <c r="D46" s="311"/>
      <c r="E46" s="311"/>
      <c r="F46" s="311"/>
      <c r="G46" s="311"/>
      <c r="H46" s="312"/>
      <c r="I46" s="74"/>
      <c r="J46" s="57"/>
      <c r="K46" s="313"/>
      <c r="L46" s="314"/>
      <c r="M46" s="75"/>
    </row>
    <row r="47" spans="1:13" ht="15" thickBot="1">
      <c r="A47" s="315" t="s">
        <v>26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7"/>
      <c r="M47" s="58">
        <f>SUM(M38:M46)</f>
        <v>0</v>
      </c>
    </row>
    <row r="48" spans="1:13">
      <c r="A48" s="3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24"/>
    </row>
    <row r="49" spans="1:14">
      <c r="A49" s="51" t="s">
        <v>29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3"/>
    </row>
    <row r="50" spans="1:14" ht="15" thickBot="1">
      <c r="A50" s="3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4"/>
    </row>
    <row r="51" spans="1:14" ht="15.5">
      <c r="A51" s="341" t="s">
        <v>30</v>
      </c>
      <c r="B51" s="342"/>
      <c r="C51" s="342"/>
      <c r="D51" s="342"/>
      <c r="E51" s="342"/>
      <c r="F51" s="342"/>
      <c r="G51" s="342"/>
      <c r="H51" s="117" t="s">
        <v>31</v>
      </c>
      <c r="I51" s="121" t="s">
        <v>32</v>
      </c>
      <c r="J51" s="60" t="s">
        <v>33</v>
      </c>
      <c r="K51" s="344" t="s">
        <v>34</v>
      </c>
      <c r="L51" s="343"/>
      <c r="M51" s="44" t="s">
        <v>24</v>
      </c>
    </row>
    <row r="52" spans="1:14">
      <c r="A52" s="294"/>
      <c r="B52" s="295"/>
      <c r="C52" s="295"/>
      <c r="D52" s="295"/>
      <c r="E52" s="295"/>
      <c r="F52" s="295"/>
      <c r="G52" s="295"/>
      <c r="H52" s="61"/>
      <c r="I52" s="55"/>
      <c r="J52" s="61"/>
      <c r="K52" s="345"/>
      <c r="L52" s="346"/>
      <c r="M52" s="62"/>
    </row>
    <row r="53" spans="1:14" ht="15" thickBot="1">
      <c r="A53" s="310"/>
      <c r="B53" s="311"/>
      <c r="C53" s="311"/>
      <c r="D53" s="311"/>
      <c r="E53" s="311"/>
      <c r="F53" s="311"/>
      <c r="G53" s="311"/>
      <c r="H53" s="47"/>
      <c r="I53" s="15"/>
      <c r="J53" s="47"/>
      <c r="K53" s="339"/>
      <c r="L53" s="340"/>
      <c r="M53" s="48"/>
    </row>
    <row r="54" spans="1:14" ht="15" thickBot="1">
      <c r="A54" s="315" t="s">
        <v>26</v>
      </c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7"/>
      <c r="M54" s="63">
        <f>SUM(M52:M53)</f>
        <v>0</v>
      </c>
    </row>
    <row r="55" spans="1:14">
      <c r="A55" s="30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24"/>
    </row>
    <row r="56" spans="1:14">
      <c r="A56" s="51" t="s">
        <v>35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3"/>
    </row>
    <row r="57" spans="1:14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4" ht="26.5">
      <c r="A58" s="291" t="s">
        <v>36</v>
      </c>
      <c r="B58" s="292"/>
      <c r="C58" s="292"/>
      <c r="D58" s="292"/>
      <c r="E58" s="292"/>
      <c r="F58" s="292"/>
      <c r="G58" s="292"/>
      <c r="H58" s="117" t="s">
        <v>37</v>
      </c>
      <c r="I58" s="118" t="s">
        <v>38</v>
      </c>
      <c r="J58" s="118" t="s">
        <v>39</v>
      </c>
      <c r="K58" s="293" t="s">
        <v>23</v>
      </c>
      <c r="L58" s="293"/>
      <c r="M58" s="65" t="s">
        <v>24</v>
      </c>
    </row>
    <row r="59" spans="1:14">
      <c r="A59" s="384" t="s">
        <v>65</v>
      </c>
      <c r="B59" s="385"/>
      <c r="C59" s="385"/>
      <c r="D59" s="385"/>
      <c r="E59" s="385"/>
      <c r="F59" s="385"/>
      <c r="G59" s="385"/>
      <c r="H59" s="1"/>
      <c r="I59" s="2"/>
      <c r="J59" s="66">
        <f>(I59*H59)</f>
        <v>0</v>
      </c>
      <c r="K59" s="386"/>
      <c r="L59" s="386"/>
      <c r="M59" s="56" t="e">
        <f>J59/K59</f>
        <v>#DIV/0!</v>
      </c>
    </row>
    <row r="60" spans="1:14">
      <c r="A60" s="384"/>
      <c r="B60" s="385"/>
      <c r="C60" s="385"/>
      <c r="D60" s="385"/>
      <c r="E60" s="385"/>
      <c r="F60" s="385"/>
      <c r="G60" s="385"/>
      <c r="H60" s="1"/>
      <c r="I60" s="2"/>
      <c r="J60" s="66"/>
      <c r="K60" s="386"/>
      <c r="L60" s="386"/>
      <c r="M60" s="56"/>
    </row>
    <row r="61" spans="1:14" ht="15" thickBot="1">
      <c r="A61" s="333"/>
      <c r="B61" s="334"/>
      <c r="C61" s="334"/>
      <c r="D61" s="334"/>
      <c r="E61" s="334"/>
      <c r="F61" s="334"/>
      <c r="G61" s="334"/>
      <c r="H61" s="3"/>
      <c r="I61" s="4"/>
      <c r="J61" s="67"/>
      <c r="K61" s="335"/>
      <c r="L61" s="335"/>
      <c r="M61" s="68"/>
    </row>
    <row r="62" spans="1:14" ht="15" thickBot="1">
      <c r="A62" s="336" t="s">
        <v>26</v>
      </c>
      <c r="B62" s="337"/>
      <c r="C62" s="337"/>
      <c r="D62" s="337"/>
      <c r="E62" s="337"/>
      <c r="F62" s="337"/>
      <c r="G62" s="337"/>
      <c r="H62" s="337"/>
      <c r="I62" s="337"/>
      <c r="J62" s="337"/>
      <c r="K62" s="337"/>
      <c r="L62" s="338"/>
      <c r="M62" s="69" t="e">
        <f>SUM(M59:M61)</f>
        <v>#DIV/0!</v>
      </c>
    </row>
    <row r="63" spans="1:14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4" ht="15" thickBot="1">
      <c r="A64" s="315" t="s">
        <v>40</v>
      </c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7"/>
      <c r="M64" s="70" t="e">
        <f>ROUND(M62+M54+M47+M33,0)</f>
        <v>#DIV/0!</v>
      </c>
      <c r="N64" s="125"/>
    </row>
    <row r="65" spans="1:13">
      <c r="A65" s="3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4"/>
    </row>
    <row r="66" spans="1:13">
      <c r="A66" s="51" t="s">
        <v>41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3"/>
    </row>
    <row r="67" spans="1:13" ht="15" thickBot="1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3" ht="15" thickBot="1">
      <c r="A68" s="318" t="s">
        <v>42</v>
      </c>
      <c r="B68" s="319"/>
      <c r="C68" s="319"/>
      <c r="D68" s="319"/>
      <c r="E68" s="319"/>
      <c r="F68" s="319"/>
      <c r="G68" s="319"/>
      <c r="H68" s="119"/>
      <c r="I68" s="120"/>
      <c r="J68" s="81" t="s">
        <v>43</v>
      </c>
      <c r="K68" s="320" t="s">
        <v>44</v>
      </c>
      <c r="L68" s="321"/>
      <c r="M68" s="82"/>
    </row>
    <row r="69" spans="1:13">
      <c r="A69" s="322" t="s">
        <v>45</v>
      </c>
      <c r="B69" s="323"/>
      <c r="C69" s="323"/>
      <c r="D69" s="323"/>
      <c r="E69" s="323"/>
      <c r="F69" s="323"/>
      <c r="G69" s="323"/>
      <c r="H69" s="83"/>
      <c r="I69" s="84"/>
      <c r="J69" s="85"/>
      <c r="K69" s="324" t="e">
        <f>M64*J69</f>
        <v>#DIV/0!</v>
      </c>
      <c r="L69" s="324"/>
      <c r="M69" s="86"/>
    </row>
    <row r="70" spans="1:13">
      <c r="A70" s="327" t="s">
        <v>46</v>
      </c>
      <c r="B70" s="328"/>
      <c r="C70" s="328"/>
      <c r="D70" s="328"/>
      <c r="E70" s="328"/>
      <c r="F70" s="328"/>
      <c r="G70" s="329"/>
      <c r="H70" s="77"/>
      <c r="I70" s="78"/>
      <c r="J70" s="5"/>
      <c r="K70" s="325" t="e">
        <f>M64*J70</f>
        <v>#DIV/0!</v>
      </c>
      <c r="L70" s="325"/>
      <c r="M70" s="6"/>
    </row>
    <row r="71" spans="1:13">
      <c r="A71" s="327" t="s">
        <v>47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M64*J71</f>
        <v>#DIV/0!</v>
      </c>
      <c r="L71" s="325"/>
      <c r="M71" s="6"/>
    </row>
    <row r="72" spans="1:13" ht="15" thickBot="1">
      <c r="A72" s="330" t="s">
        <v>56</v>
      </c>
      <c r="B72" s="331"/>
      <c r="C72" s="331"/>
      <c r="D72" s="331"/>
      <c r="E72" s="331"/>
      <c r="F72" s="331"/>
      <c r="G72" s="332"/>
      <c r="H72" s="87"/>
      <c r="I72" s="88"/>
      <c r="J72" s="89">
        <v>0.19</v>
      </c>
      <c r="K72" s="326" t="e">
        <f>K71*J72</f>
        <v>#DIV/0!</v>
      </c>
      <c r="L72" s="326"/>
      <c r="M72" s="90"/>
    </row>
    <row r="73" spans="1:13" ht="15" thickBot="1">
      <c r="A73" s="336" t="s">
        <v>26</v>
      </c>
      <c r="B73" s="337"/>
      <c r="C73" s="337"/>
      <c r="D73" s="337"/>
      <c r="E73" s="337"/>
      <c r="F73" s="337"/>
      <c r="G73" s="337"/>
      <c r="H73" s="337"/>
      <c r="I73" s="337"/>
      <c r="J73" s="337"/>
      <c r="K73" s="337"/>
      <c r="L73" s="338"/>
      <c r="M73" s="76" t="e">
        <f>SUM(K69:L72)</f>
        <v>#DIV/0!</v>
      </c>
    </row>
    <row r="74" spans="1:13" ht="15" thickBot="1">
      <c r="A74" s="3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4"/>
    </row>
    <row r="75" spans="1:13" ht="15" thickBot="1">
      <c r="A75" s="315" t="s">
        <v>48</v>
      </c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7"/>
      <c r="M75" s="71" t="e">
        <f>ROUND(M64+M73,0)</f>
        <v>#DIV/0!</v>
      </c>
    </row>
  </sheetData>
  <mergeCells count="83"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  <mergeCell ref="A21:B21"/>
    <mergeCell ref="A23:M23"/>
    <mergeCell ref="B25:I25"/>
    <mergeCell ref="K25:L25"/>
    <mergeCell ref="B26:I26"/>
    <mergeCell ref="K26:L26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38:H38"/>
    <mergeCell ref="K38:L38"/>
    <mergeCell ref="A39:H39"/>
    <mergeCell ref="K39:L39"/>
    <mergeCell ref="A40:H40"/>
    <mergeCell ref="K40:L40"/>
    <mergeCell ref="A41:H41"/>
    <mergeCell ref="K41:L41"/>
    <mergeCell ref="A42:H42"/>
    <mergeCell ref="K42:L42"/>
    <mergeCell ref="A43:H43"/>
    <mergeCell ref="K43:L43"/>
    <mergeCell ref="A44:H44"/>
    <mergeCell ref="K44:L44"/>
    <mergeCell ref="A45:H45"/>
    <mergeCell ref="K45:L45"/>
    <mergeCell ref="A46:H46"/>
    <mergeCell ref="K46:L46"/>
    <mergeCell ref="A60:G60"/>
    <mergeCell ref="K60:L60"/>
    <mergeCell ref="A47:L47"/>
    <mergeCell ref="A51:G51"/>
    <mergeCell ref="K51:L51"/>
    <mergeCell ref="A52:G52"/>
    <mergeCell ref="K52:L52"/>
    <mergeCell ref="A53:G53"/>
    <mergeCell ref="K53:L53"/>
    <mergeCell ref="A54:L54"/>
    <mergeCell ref="A58:G58"/>
    <mergeCell ref="K58:L58"/>
    <mergeCell ref="A59:G59"/>
    <mergeCell ref="K59:L59"/>
    <mergeCell ref="A61:G61"/>
    <mergeCell ref="K61:L61"/>
    <mergeCell ref="A62:L62"/>
    <mergeCell ref="A64:L64"/>
    <mergeCell ref="A68:G68"/>
    <mergeCell ref="K68:L68"/>
    <mergeCell ref="A72:G72"/>
    <mergeCell ref="K72:L72"/>
    <mergeCell ref="A73:L73"/>
    <mergeCell ref="A75:L75"/>
    <mergeCell ref="A69:G69"/>
    <mergeCell ref="K69:L69"/>
    <mergeCell ref="A70:G70"/>
    <mergeCell ref="K70:L70"/>
    <mergeCell ref="A71:G71"/>
    <mergeCell ref="K71:L71"/>
  </mergeCells>
  <pageMargins left="0.7" right="0.7" top="0.75" bottom="0.75" header="0.3" footer="0.3"/>
  <pageSetup scale="57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5"/>
  <sheetViews>
    <sheetView view="pageBreakPreview" topLeftCell="A5" zoomScale="80" zoomScaleNormal="100" zoomScaleSheetLayoutView="80" workbookViewId="0">
      <selection activeCell="J38" sqref="J38:J40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15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>
        <v>44417</v>
      </c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16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24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97</v>
      </c>
      <c r="C26" s="364"/>
      <c r="D26" s="364"/>
      <c r="E26" s="364"/>
      <c r="F26" s="364"/>
      <c r="G26" s="364"/>
      <c r="H26" s="364"/>
      <c r="I26" s="365"/>
      <c r="J26" s="123">
        <v>1</v>
      </c>
      <c r="K26" s="363" t="s">
        <v>1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17" t="s">
        <v>22</v>
      </c>
      <c r="K30" s="344" t="s">
        <v>23</v>
      </c>
      <c r="L30" s="343"/>
      <c r="M30" s="44" t="s">
        <v>24</v>
      </c>
    </row>
    <row r="31" spans="1:13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46"/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>
        <f>SUM(M31:M32)</f>
        <v>0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22" t="s">
        <v>18</v>
      </c>
      <c r="J37" s="117" t="s">
        <v>19</v>
      </c>
      <c r="K37" s="344" t="s">
        <v>28</v>
      </c>
      <c r="L37" s="343"/>
      <c r="M37" s="44" t="s">
        <v>24</v>
      </c>
    </row>
    <row r="38" spans="1:13">
      <c r="A38" s="404" t="s">
        <v>68</v>
      </c>
      <c r="B38" s="405"/>
      <c r="C38" s="405"/>
      <c r="D38" s="405"/>
      <c r="E38" s="405"/>
      <c r="F38" s="405"/>
      <c r="G38" s="405"/>
      <c r="H38" s="406"/>
      <c r="I38" s="73" t="s">
        <v>66</v>
      </c>
      <c r="J38" s="92"/>
      <c r="K38" s="407"/>
      <c r="L38" s="408"/>
      <c r="M38" s="56">
        <f>K38*J38</f>
        <v>0</v>
      </c>
    </row>
    <row r="39" spans="1:13">
      <c r="A39" s="404" t="s">
        <v>69</v>
      </c>
      <c r="B39" s="405"/>
      <c r="C39" s="405"/>
      <c r="D39" s="405"/>
      <c r="E39" s="405"/>
      <c r="F39" s="405"/>
      <c r="G39" s="405"/>
      <c r="H39" s="406"/>
      <c r="I39" s="99" t="s">
        <v>3</v>
      </c>
      <c r="J39" s="93"/>
      <c r="K39" s="407"/>
      <c r="L39" s="408"/>
      <c r="M39" s="56">
        <f>K39*J39</f>
        <v>0</v>
      </c>
    </row>
    <row r="40" spans="1:13">
      <c r="A40" s="404" t="s">
        <v>67</v>
      </c>
      <c r="B40" s="405"/>
      <c r="C40" s="405"/>
      <c r="D40" s="405"/>
      <c r="E40" s="405"/>
      <c r="F40" s="405"/>
      <c r="G40" s="405"/>
      <c r="H40" s="406"/>
      <c r="I40" s="73" t="s">
        <v>5</v>
      </c>
      <c r="J40" s="93"/>
      <c r="K40" s="407"/>
      <c r="L40" s="408"/>
      <c r="M40" s="56">
        <f>K40*J40</f>
        <v>0</v>
      </c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/>
    </row>
    <row r="42" spans="1:13">
      <c r="A42" s="294"/>
      <c r="B42" s="295"/>
      <c r="C42" s="295"/>
      <c r="D42" s="295"/>
      <c r="E42" s="295"/>
      <c r="F42" s="295"/>
      <c r="G42" s="295"/>
      <c r="H42" s="296"/>
      <c r="I42" s="73"/>
      <c r="J42" s="45"/>
      <c r="K42" s="297"/>
      <c r="L42" s="298"/>
      <c r="M42" s="56"/>
    </row>
    <row r="43" spans="1:13">
      <c r="A43" s="294"/>
      <c r="B43" s="295"/>
      <c r="C43" s="295"/>
      <c r="D43" s="295"/>
      <c r="E43" s="295"/>
      <c r="F43" s="295"/>
      <c r="G43" s="295"/>
      <c r="H43" s="296"/>
      <c r="I43" s="73"/>
      <c r="J43" s="45"/>
      <c r="K43" s="297"/>
      <c r="L43" s="298"/>
      <c r="M43" s="56"/>
    </row>
    <row r="44" spans="1:13">
      <c r="A44" s="294"/>
      <c r="B44" s="295"/>
      <c r="C44" s="295"/>
      <c r="D44" s="295"/>
      <c r="E44" s="295"/>
      <c r="F44" s="295"/>
      <c r="G44" s="295"/>
      <c r="H44" s="296"/>
      <c r="I44" s="73"/>
      <c r="J44" s="45"/>
      <c r="K44" s="297"/>
      <c r="L44" s="298"/>
      <c r="M44" s="56"/>
    </row>
    <row r="45" spans="1:13">
      <c r="A45" s="294"/>
      <c r="B45" s="295"/>
      <c r="C45" s="295"/>
      <c r="D45" s="295"/>
      <c r="E45" s="295"/>
      <c r="F45" s="295"/>
      <c r="G45" s="295"/>
      <c r="H45" s="296"/>
      <c r="I45" s="73"/>
      <c r="J45" s="45"/>
      <c r="K45" s="297"/>
      <c r="L45" s="298"/>
      <c r="M45" s="56"/>
    </row>
    <row r="46" spans="1:13" ht="15" thickBot="1">
      <c r="A46" s="310"/>
      <c r="B46" s="311"/>
      <c r="C46" s="311"/>
      <c r="D46" s="311"/>
      <c r="E46" s="311"/>
      <c r="F46" s="311"/>
      <c r="G46" s="311"/>
      <c r="H46" s="312"/>
      <c r="I46" s="74"/>
      <c r="J46" s="57"/>
      <c r="K46" s="313"/>
      <c r="L46" s="314"/>
      <c r="M46" s="75"/>
    </row>
    <row r="47" spans="1:13" ht="15" thickBot="1">
      <c r="A47" s="315" t="s">
        <v>26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7"/>
      <c r="M47" s="58">
        <f>SUM(M38:M46)</f>
        <v>0</v>
      </c>
    </row>
    <row r="48" spans="1:13">
      <c r="A48" s="3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24"/>
    </row>
    <row r="49" spans="1:14">
      <c r="A49" s="51" t="s">
        <v>29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3"/>
    </row>
    <row r="50" spans="1:14" ht="15" thickBot="1">
      <c r="A50" s="3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4"/>
    </row>
    <row r="51" spans="1:14" ht="15.5">
      <c r="A51" s="341" t="s">
        <v>30</v>
      </c>
      <c r="B51" s="342"/>
      <c r="C51" s="342"/>
      <c r="D51" s="342"/>
      <c r="E51" s="342"/>
      <c r="F51" s="342"/>
      <c r="G51" s="342"/>
      <c r="H51" s="117" t="s">
        <v>31</v>
      </c>
      <c r="I51" s="121" t="s">
        <v>32</v>
      </c>
      <c r="J51" s="60" t="s">
        <v>33</v>
      </c>
      <c r="K51" s="344" t="s">
        <v>34</v>
      </c>
      <c r="L51" s="343"/>
      <c r="M51" s="44" t="s">
        <v>24</v>
      </c>
    </row>
    <row r="52" spans="1:14">
      <c r="A52" s="294"/>
      <c r="B52" s="295"/>
      <c r="C52" s="295"/>
      <c r="D52" s="295"/>
      <c r="E52" s="295"/>
      <c r="F52" s="295"/>
      <c r="G52" s="295"/>
      <c r="H52" s="61"/>
      <c r="I52" s="55"/>
      <c r="J52" s="61"/>
      <c r="K52" s="345"/>
      <c r="L52" s="346"/>
      <c r="M52" s="62"/>
    </row>
    <row r="53" spans="1:14" ht="15" thickBot="1">
      <c r="A53" s="310"/>
      <c r="B53" s="311"/>
      <c r="C53" s="311"/>
      <c r="D53" s="311"/>
      <c r="E53" s="311"/>
      <c r="F53" s="311"/>
      <c r="G53" s="311"/>
      <c r="H53" s="47"/>
      <c r="I53" s="15"/>
      <c r="J53" s="47"/>
      <c r="K53" s="339"/>
      <c r="L53" s="340"/>
      <c r="M53" s="48"/>
    </row>
    <row r="54" spans="1:14" ht="15" thickBot="1">
      <c r="A54" s="315" t="s">
        <v>26</v>
      </c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7"/>
      <c r="M54" s="63">
        <f>SUM(M52:M53)</f>
        <v>0</v>
      </c>
    </row>
    <row r="55" spans="1:14">
      <c r="A55" s="30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24"/>
    </row>
    <row r="56" spans="1:14">
      <c r="A56" s="51" t="s">
        <v>35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3"/>
    </row>
    <row r="57" spans="1:14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4" ht="26.5">
      <c r="A58" s="291" t="s">
        <v>36</v>
      </c>
      <c r="B58" s="292"/>
      <c r="C58" s="292"/>
      <c r="D58" s="292"/>
      <c r="E58" s="292"/>
      <c r="F58" s="292"/>
      <c r="G58" s="292"/>
      <c r="H58" s="117" t="s">
        <v>37</v>
      </c>
      <c r="I58" s="118" t="s">
        <v>38</v>
      </c>
      <c r="J58" s="118" t="s">
        <v>39</v>
      </c>
      <c r="K58" s="293" t="s">
        <v>23</v>
      </c>
      <c r="L58" s="293"/>
      <c r="M58" s="65" t="s">
        <v>24</v>
      </c>
    </row>
    <row r="59" spans="1:14">
      <c r="A59" s="384" t="s">
        <v>65</v>
      </c>
      <c r="B59" s="385"/>
      <c r="C59" s="385"/>
      <c r="D59" s="385"/>
      <c r="E59" s="385"/>
      <c r="F59" s="385"/>
      <c r="G59" s="385"/>
      <c r="H59" s="1"/>
      <c r="I59" s="2"/>
      <c r="J59" s="66">
        <f>(I59*H59)</f>
        <v>0</v>
      </c>
      <c r="K59" s="386"/>
      <c r="L59" s="386"/>
      <c r="M59" s="56" t="e">
        <f>J59/K59</f>
        <v>#DIV/0!</v>
      </c>
    </row>
    <row r="60" spans="1:14">
      <c r="A60" s="384"/>
      <c r="B60" s="385"/>
      <c r="C60" s="385"/>
      <c r="D60" s="385"/>
      <c r="E60" s="385"/>
      <c r="F60" s="385"/>
      <c r="G60" s="385"/>
      <c r="H60" s="1"/>
      <c r="I60" s="2"/>
      <c r="J60" s="66"/>
      <c r="K60" s="386"/>
      <c r="L60" s="386"/>
      <c r="M60" s="56"/>
    </row>
    <row r="61" spans="1:14" ht="15" thickBot="1">
      <c r="A61" s="333"/>
      <c r="B61" s="334"/>
      <c r="C61" s="334"/>
      <c r="D61" s="334"/>
      <c r="E61" s="334"/>
      <c r="F61" s="334"/>
      <c r="G61" s="334"/>
      <c r="H61" s="3"/>
      <c r="I61" s="4"/>
      <c r="J61" s="67"/>
      <c r="K61" s="335"/>
      <c r="L61" s="335"/>
      <c r="M61" s="68"/>
    </row>
    <row r="62" spans="1:14" ht="15" thickBot="1">
      <c r="A62" s="336" t="s">
        <v>26</v>
      </c>
      <c r="B62" s="337"/>
      <c r="C62" s="337"/>
      <c r="D62" s="337"/>
      <c r="E62" s="337"/>
      <c r="F62" s="337"/>
      <c r="G62" s="337"/>
      <c r="H62" s="337"/>
      <c r="I62" s="337"/>
      <c r="J62" s="337"/>
      <c r="K62" s="337"/>
      <c r="L62" s="338"/>
      <c r="M62" s="69" t="e">
        <f>SUM(M59:M61)</f>
        <v>#DIV/0!</v>
      </c>
    </row>
    <row r="63" spans="1:14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4" ht="15" thickBot="1">
      <c r="A64" s="315" t="s">
        <v>40</v>
      </c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7"/>
      <c r="M64" s="70" t="e">
        <f>ROUND(M62+M54+M47+M33,0)</f>
        <v>#DIV/0!</v>
      </c>
      <c r="N64" s="125"/>
    </row>
    <row r="65" spans="1:13">
      <c r="A65" s="3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4"/>
    </row>
    <row r="66" spans="1:13">
      <c r="A66" s="51" t="s">
        <v>41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3"/>
    </row>
    <row r="67" spans="1:13" ht="15" thickBot="1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3" ht="15" thickBot="1">
      <c r="A68" s="318" t="s">
        <v>42</v>
      </c>
      <c r="B68" s="319"/>
      <c r="C68" s="319"/>
      <c r="D68" s="319"/>
      <c r="E68" s="319"/>
      <c r="F68" s="319"/>
      <c r="G68" s="319"/>
      <c r="H68" s="119"/>
      <c r="I68" s="120"/>
      <c r="J68" s="81" t="s">
        <v>43</v>
      </c>
      <c r="K68" s="320" t="s">
        <v>44</v>
      </c>
      <c r="L68" s="321"/>
      <c r="M68" s="82"/>
    </row>
    <row r="69" spans="1:13">
      <c r="A69" s="322" t="s">
        <v>45</v>
      </c>
      <c r="B69" s="323"/>
      <c r="C69" s="323"/>
      <c r="D69" s="323"/>
      <c r="E69" s="323"/>
      <c r="F69" s="323"/>
      <c r="G69" s="323"/>
      <c r="H69" s="83"/>
      <c r="I69" s="84"/>
      <c r="J69" s="85"/>
      <c r="K69" s="324" t="e">
        <f>M64*J69</f>
        <v>#DIV/0!</v>
      </c>
      <c r="L69" s="324"/>
      <c r="M69" s="86"/>
    </row>
    <row r="70" spans="1:13">
      <c r="A70" s="327" t="s">
        <v>46</v>
      </c>
      <c r="B70" s="328"/>
      <c r="C70" s="328"/>
      <c r="D70" s="328"/>
      <c r="E70" s="328"/>
      <c r="F70" s="328"/>
      <c r="G70" s="329"/>
      <c r="H70" s="77"/>
      <c r="I70" s="78"/>
      <c r="J70" s="5"/>
      <c r="K70" s="325" t="e">
        <f>M64*J70</f>
        <v>#DIV/0!</v>
      </c>
      <c r="L70" s="325"/>
      <c r="M70" s="6"/>
    </row>
    <row r="71" spans="1:13">
      <c r="A71" s="327" t="s">
        <v>47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M64*J71</f>
        <v>#DIV/0!</v>
      </c>
      <c r="L71" s="325"/>
      <c r="M71" s="6"/>
    </row>
    <row r="72" spans="1:13" ht="15" thickBot="1">
      <c r="A72" s="330" t="s">
        <v>56</v>
      </c>
      <c r="B72" s="331"/>
      <c r="C72" s="331"/>
      <c r="D72" s="331"/>
      <c r="E72" s="331"/>
      <c r="F72" s="331"/>
      <c r="G72" s="332"/>
      <c r="H72" s="87"/>
      <c r="I72" s="88"/>
      <c r="J72" s="89">
        <v>0.19</v>
      </c>
      <c r="K72" s="326" t="e">
        <f>K71*J72</f>
        <v>#DIV/0!</v>
      </c>
      <c r="L72" s="326"/>
      <c r="M72" s="90"/>
    </row>
    <row r="73" spans="1:13" ht="15" thickBot="1">
      <c r="A73" s="336" t="s">
        <v>26</v>
      </c>
      <c r="B73" s="337"/>
      <c r="C73" s="337"/>
      <c r="D73" s="337"/>
      <c r="E73" s="337"/>
      <c r="F73" s="337"/>
      <c r="G73" s="337"/>
      <c r="H73" s="337"/>
      <c r="I73" s="337"/>
      <c r="J73" s="337"/>
      <c r="K73" s="337"/>
      <c r="L73" s="338"/>
      <c r="M73" s="76" t="e">
        <f>SUM(K69:L72)</f>
        <v>#DIV/0!</v>
      </c>
    </row>
    <row r="74" spans="1:13" ht="15" thickBot="1">
      <c r="A74" s="3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4"/>
    </row>
    <row r="75" spans="1:13" ht="15" thickBot="1">
      <c r="A75" s="315" t="s">
        <v>48</v>
      </c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7"/>
      <c r="M75" s="71" t="e">
        <f>ROUND(M64+M73,0)</f>
        <v>#DIV/0!</v>
      </c>
    </row>
  </sheetData>
  <mergeCells count="83"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  <mergeCell ref="A21:B21"/>
    <mergeCell ref="A23:M23"/>
    <mergeCell ref="B25:I25"/>
    <mergeCell ref="K25:L25"/>
    <mergeCell ref="B26:I26"/>
    <mergeCell ref="K26:L26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38:H38"/>
    <mergeCell ref="K38:L38"/>
    <mergeCell ref="A39:H39"/>
    <mergeCell ref="K39:L39"/>
    <mergeCell ref="A40:H40"/>
    <mergeCell ref="K40:L40"/>
    <mergeCell ref="A41:H41"/>
    <mergeCell ref="K41:L41"/>
    <mergeCell ref="A42:H42"/>
    <mergeCell ref="K42:L42"/>
    <mergeCell ref="A43:H43"/>
    <mergeCell ref="K43:L43"/>
    <mergeCell ref="A44:H44"/>
    <mergeCell ref="K44:L44"/>
    <mergeCell ref="A45:H45"/>
    <mergeCell ref="K45:L45"/>
    <mergeCell ref="A46:H46"/>
    <mergeCell ref="K46:L46"/>
    <mergeCell ref="A60:G60"/>
    <mergeCell ref="K60:L60"/>
    <mergeCell ref="A47:L47"/>
    <mergeCell ref="A51:G51"/>
    <mergeCell ref="K51:L51"/>
    <mergeCell ref="A52:G52"/>
    <mergeCell ref="K52:L52"/>
    <mergeCell ref="A53:G53"/>
    <mergeCell ref="K53:L53"/>
    <mergeCell ref="A54:L54"/>
    <mergeCell ref="A58:G58"/>
    <mergeCell ref="K58:L58"/>
    <mergeCell ref="A59:G59"/>
    <mergeCell ref="K59:L59"/>
    <mergeCell ref="A61:G61"/>
    <mergeCell ref="K61:L61"/>
    <mergeCell ref="A62:L62"/>
    <mergeCell ref="A64:L64"/>
    <mergeCell ref="A68:G68"/>
    <mergeCell ref="K68:L68"/>
    <mergeCell ref="A72:G72"/>
    <mergeCell ref="K72:L72"/>
    <mergeCell ref="A73:L73"/>
    <mergeCell ref="A75:L75"/>
    <mergeCell ref="A69:G69"/>
    <mergeCell ref="K69:L69"/>
    <mergeCell ref="A70:G70"/>
    <mergeCell ref="K70:L70"/>
    <mergeCell ref="A71:G71"/>
    <mergeCell ref="K71:L71"/>
  </mergeCells>
  <pageMargins left="0.7" right="0.7" top="0.75" bottom="0.75" header="0.3" footer="0.3"/>
  <pageSetup scale="57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1"/>
  <sheetViews>
    <sheetView view="pageBreakPreview" topLeftCell="A10" zoomScale="80" zoomScaleNormal="100" zoomScaleSheetLayoutView="80" workbookViewId="0">
      <selection activeCell="J38" sqref="J38:J39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15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16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24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98</v>
      </c>
      <c r="C26" s="364"/>
      <c r="D26" s="364"/>
      <c r="E26" s="364"/>
      <c r="F26" s="364"/>
      <c r="G26" s="364"/>
      <c r="H26" s="364"/>
      <c r="I26" s="365"/>
      <c r="J26" s="123">
        <v>1</v>
      </c>
      <c r="K26" s="363" t="str">
        <f>'[1]NUEVO DISEÑO'!C16</f>
        <v>ML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17" t="s">
        <v>22</v>
      </c>
      <c r="K30" s="344" t="s">
        <v>23</v>
      </c>
      <c r="L30" s="343"/>
      <c r="M30" s="44" t="s">
        <v>24</v>
      </c>
    </row>
    <row r="31" spans="1:13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46"/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>
        <f>SUM(M31:M32)</f>
        <v>0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22" t="s">
        <v>18</v>
      </c>
      <c r="J37" s="117" t="s">
        <v>19</v>
      </c>
      <c r="K37" s="344" t="s">
        <v>28</v>
      </c>
      <c r="L37" s="343"/>
      <c r="M37" s="44" t="s">
        <v>24</v>
      </c>
    </row>
    <row r="38" spans="1:13">
      <c r="A38" s="294" t="s">
        <v>99</v>
      </c>
      <c r="B38" s="295"/>
      <c r="C38" s="295"/>
      <c r="D38" s="295"/>
      <c r="E38" s="295"/>
      <c r="F38" s="295"/>
      <c r="G38" s="295"/>
      <c r="H38" s="296"/>
      <c r="I38" s="73" t="s">
        <v>54</v>
      </c>
      <c r="J38" s="45"/>
      <c r="K38" s="297"/>
      <c r="L38" s="298"/>
      <c r="M38" s="56">
        <f>K38*J38</f>
        <v>0</v>
      </c>
    </row>
    <row r="39" spans="1:13">
      <c r="A39" s="294" t="s">
        <v>95</v>
      </c>
      <c r="B39" s="295"/>
      <c r="C39" s="295"/>
      <c r="D39" s="295"/>
      <c r="E39" s="295"/>
      <c r="F39" s="295"/>
      <c r="G39" s="295"/>
      <c r="H39" s="296"/>
      <c r="I39" s="73" t="s">
        <v>3</v>
      </c>
      <c r="J39" s="45"/>
      <c r="K39" s="297"/>
      <c r="L39" s="298"/>
      <c r="M39" s="56">
        <f>K39*J39</f>
        <v>0</v>
      </c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45"/>
      <c r="K40" s="297"/>
      <c r="L40" s="298"/>
      <c r="M40" s="56">
        <f>K40*J40</f>
        <v>0</v>
      </c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>
        <f>K41*J41</f>
        <v>0</v>
      </c>
    </row>
    <row r="42" spans="1:13" ht="15" thickBot="1">
      <c r="A42" s="310"/>
      <c r="B42" s="311"/>
      <c r="C42" s="311"/>
      <c r="D42" s="311"/>
      <c r="E42" s="311"/>
      <c r="F42" s="311"/>
      <c r="G42" s="311"/>
      <c r="H42" s="312"/>
      <c r="I42" s="74"/>
      <c r="J42" s="57"/>
      <c r="K42" s="313"/>
      <c r="L42" s="314"/>
      <c r="M42" s="75">
        <f>K42*J42</f>
        <v>0</v>
      </c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SUM(M38:M42)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117" t="s">
        <v>31</v>
      </c>
      <c r="I47" s="121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  <c r="M48" s="62"/>
    </row>
    <row r="49" spans="1:14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48"/>
    </row>
    <row r="50" spans="1:14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SUM(M48:M49)</f>
        <v>0</v>
      </c>
    </row>
    <row r="51" spans="1:14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4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4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4" ht="26.5">
      <c r="A54" s="291" t="s">
        <v>36</v>
      </c>
      <c r="B54" s="292"/>
      <c r="C54" s="292"/>
      <c r="D54" s="292"/>
      <c r="E54" s="292"/>
      <c r="F54" s="292"/>
      <c r="G54" s="292"/>
      <c r="H54" s="117" t="s">
        <v>37</v>
      </c>
      <c r="I54" s="118" t="s">
        <v>38</v>
      </c>
      <c r="J54" s="118" t="s">
        <v>39</v>
      </c>
      <c r="K54" s="293" t="s">
        <v>23</v>
      </c>
      <c r="L54" s="293"/>
      <c r="M54" s="65" t="s">
        <v>24</v>
      </c>
    </row>
    <row r="55" spans="1:14">
      <c r="A55" s="384" t="s">
        <v>65</v>
      </c>
      <c r="B55" s="385"/>
      <c r="C55" s="385"/>
      <c r="D55" s="385"/>
      <c r="E55" s="385"/>
      <c r="F55" s="385"/>
      <c r="G55" s="385"/>
      <c r="H55" s="1"/>
      <c r="I55" s="2"/>
      <c r="J55" s="66">
        <f>(I55*H55)</f>
        <v>0</v>
      </c>
      <c r="K55" s="411"/>
      <c r="L55" s="411"/>
      <c r="M55" s="56" t="e">
        <f>J55/K55</f>
        <v>#DIV/0!</v>
      </c>
    </row>
    <row r="56" spans="1:14">
      <c r="A56" s="384"/>
      <c r="B56" s="385"/>
      <c r="C56" s="385"/>
      <c r="D56" s="385"/>
      <c r="E56" s="385"/>
      <c r="F56" s="385"/>
      <c r="G56" s="385"/>
      <c r="H56" s="1"/>
      <c r="I56" s="2"/>
      <c r="J56" s="66"/>
      <c r="K56" s="386"/>
      <c r="L56" s="386"/>
      <c r="M56" s="56"/>
    </row>
    <row r="57" spans="1:14" ht="15" thickBot="1">
      <c r="A57" s="333"/>
      <c r="B57" s="334"/>
      <c r="C57" s="334"/>
      <c r="D57" s="334"/>
      <c r="E57" s="334"/>
      <c r="F57" s="334"/>
      <c r="G57" s="334"/>
      <c r="H57" s="3"/>
      <c r="I57" s="4"/>
      <c r="J57" s="67"/>
      <c r="K57" s="335"/>
      <c r="L57" s="335"/>
      <c r="M57" s="68"/>
    </row>
    <row r="58" spans="1:14" ht="15" thickBot="1">
      <c r="A58" s="336" t="s">
        <v>26</v>
      </c>
      <c r="B58" s="337"/>
      <c r="C58" s="337"/>
      <c r="D58" s="337"/>
      <c r="E58" s="337"/>
      <c r="F58" s="337"/>
      <c r="G58" s="337"/>
      <c r="H58" s="337"/>
      <c r="I58" s="337"/>
      <c r="J58" s="337"/>
      <c r="K58" s="337"/>
      <c r="L58" s="338"/>
      <c r="M58" s="69" t="e">
        <f>SUM(M55:M57)</f>
        <v>#DIV/0!</v>
      </c>
    </row>
    <row r="59" spans="1:14" ht="15" thickBot="1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4" ht="15" thickBot="1">
      <c r="A60" s="315" t="s">
        <v>40</v>
      </c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7"/>
      <c r="M60" s="70" t="e">
        <f>ROUND(M58+M50+M43+M33,0)</f>
        <v>#DIV/0!</v>
      </c>
      <c r="N60">
        <v>29415</v>
      </c>
    </row>
    <row r="61" spans="1:14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4">
      <c r="A62" s="51" t="s">
        <v>41</v>
      </c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3"/>
    </row>
    <row r="63" spans="1:14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4" ht="15" thickBot="1">
      <c r="A64" s="318" t="s">
        <v>42</v>
      </c>
      <c r="B64" s="319"/>
      <c r="C64" s="319"/>
      <c r="D64" s="319"/>
      <c r="E64" s="319"/>
      <c r="F64" s="319"/>
      <c r="G64" s="319"/>
      <c r="H64" s="119"/>
      <c r="I64" s="120"/>
      <c r="J64" s="81" t="s">
        <v>43</v>
      </c>
      <c r="K64" s="320" t="s">
        <v>44</v>
      </c>
      <c r="L64" s="321"/>
      <c r="M64" s="82"/>
    </row>
    <row r="65" spans="1:13">
      <c r="A65" s="322" t="s">
        <v>45</v>
      </c>
      <c r="B65" s="323"/>
      <c r="C65" s="323"/>
      <c r="D65" s="323"/>
      <c r="E65" s="323"/>
      <c r="F65" s="323"/>
      <c r="G65" s="323"/>
      <c r="H65" s="83"/>
      <c r="I65" s="84"/>
      <c r="J65" s="85"/>
      <c r="K65" s="324" t="e">
        <f>M60*J65</f>
        <v>#DIV/0!</v>
      </c>
      <c r="L65" s="324"/>
      <c r="M65" s="86"/>
    </row>
    <row r="66" spans="1:13">
      <c r="A66" s="327" t="s">
        <v>46</v>
      </c>
      <c r="B66" s="328"/>
      <c r="C66" s="328"/>
      <c r="D66" s="328"/>
      <c r="E66" s="328"/>
      <c r="F66" s="328"/>
      <c r="G66" s="329"/>
      <c r="H66" s="77"/>
      <c r="I66" s="78"/>
      <c r="J66" s="5"/>
      <c r="K66" s="325" t="e">
        <f>M60*J66</f>
        <v>#DIV/0!</v>
      </c>
      <c r="L66" s="325"/>
      <c r="M66" s="6"/>
    </row>
    <row r="67" spans="1:13">
      <c r="A67" s="327" t="s">
        <v>47</v>
      </c>
      <c r="B67" s="328"/>
      <c r="C67" s="328"/>
      <c r="D67" s="328"/>
      <c r="E67" s="328"/>
      <c r="F67" s="328"/>
      <c r="G67" s="329"/>
      <c r="H67" s="77"/>
      <c r="I67" s="78"/>
      <c r="J67" s="5"/>
      <c r="K67" s="325" t="e">
        <f>M60*J67</f>
        <v>#DIV/0!</v>
      </c>
      <c r="L67" s="325"/>
      <c r="M67" s="6"/>
    </row>
    <row r="68" spans="1:13" ht="15" thickBot="1">
      <c r="A68" s="330" t="s">
        <v>56</v>
      </c>
      <c r="B68" s="331"/>
      <c r="C68" s="331"/>
      <c r="D68" s="331"/>
      <c r="E68" s="331"/>
      <c r="F68" s="331"/>
      <c r="G68" s="332"/>
      <c r="H68" s="87"/>
      <c r="I68" s="88"/>
      <c r="J68" s="89">
        <v>0.19</v>
      </c>
      <c r="K68" s="326" t="e">
        <f>K67*J68</f>
        <v>#DIV/0!</v>
      </c>
      <c r="L68" s="326"/>
      <c r="M68" s="90"/>
    </row>
    <row r="69" spans="1:13" ht="15" thickBot="1">
      <c r="A69" s="336" t="s">
        <v>26</v>
      </c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8"/>
      <c r="M69" s="76" t="e">
        <f>SUM(K65:L68)</f>
        <v>#DIV/0!</v>
      </c>
    </row>
    <row r="70" spans="1:13" ht="15" thickBot="1">
      <c r="A70" s="3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24"/>
    </row>
    <row r="71" spans="1:13" ht="15" thickBot="1">
      <c r="A71" s="315" t="s">
        <v>48</v>
      </c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7"/>
      <c r="M71" s="71" t="e">
        <f>ROUND(M60+M69,0)</f>
        <v>#DIV/0!</v>
      </c>
    </row>
  </sheetData>
  <mergeCells count="75"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  <mergeCell ref="A21:B21"/>
    <mergeCell ref="A23:M23"/>
    <mergeCell ref="B25:I25"/>
    <mergeCell ref="K25:L25"/>
    <mergeCell ref="B26:I26"/>
    <mergeCell ref="K26:L26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38:H38"/>
    <mergeCell ref="K38:L38"/>
    <mergeCell ref="A39:H39"/>
    <mergeCell ref="K39:L39"/>
    <mergeCell ref="A40:H40"/>
    <mergeCell ref="K40:L40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55:G55"/>
    <mergeCell ref="K55:L55"/>
    <mergeCell ref="A56:G56"/>
    <mergeCell ref="K56:L56"/>
    <mergeCell ref="A57:G57"/>
    <mergeCell ref="K57:L57"/>
    <mergeCell ref="A58:L58"/>
    <mergeCell ref="A60:L60"/>
    <mergeCell ref="A64:G64"/>
    <mergeCell ref="K64:L64"/>
    <mergeCell ref="A65:G65"/>
    <mergeCell ref="K65:L65"/>
    <mergeCell ref="A69:L69"/>
    <mergeCell ref="A71:L71"/>
    <mergeCell ref="A66:G66"/>
    <mergeCell ref="K66:L66"/>
    <mergeCell ref="A67:G67"/>
    <mergeCell ref="K67:L67"/>
    <mergeCell ref="A68:G68"/>
    <mergeCell ref="K68:L68"/>
  </mergeCells>
  <pageMargins left="0.7" right="0.7" top="0.75" bottom="0.75" header="0.3" footer="0.3"/>
  <pageSetup scale="57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1"/>
  <sheetViews>
    <sheetView view="pageBreakPreview" topLeftCell="A11" zoomScale="80" zoomScaleNormal="100" zoomScaleSheetLayoutView="80" workbookViewId="0">
      <selection activeCell="J38" sqref="J38:J39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15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16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24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100</v>
      </c>
      <c r="C26" s="364"/>
      <c r="D26" s="364"/>
      <c r="E26" s="364"/>
      <c r="F26" s="364"/>
      <c r="G26" s="364"/>
      <c r="H26" s="364"/>
      <c r="I26" s="365"/>
      <c r="J26" s="123">
        <v>1</v>
      </c>
      <c r="K26" s="363" t="s">
        <v>2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17" t="s">
        <v>22</v>
      </c>
      <c r="K30" s="344" t="s">
        <v>23</v>
      </c>
      <c r="L30" s="343"/>
      <c r="M30" s="44" t="s">
        <v>24</v>
      </c>
    </row>
    <row r="31" spans="1:13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46"/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>
        <f>SUM(M31:M32)</f>
        <v>0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22" t="s">
        <v>18</v>
      </c>
      <c r="J37" s="117" t="s">
        <v>19</v>
      </c>
      <c r="K37" s="344" t="s">
        <v>28</v>
      </c>
      <c r="L37" s="343"/>
      <c r="M37" s="44" t="s">
        <v>24</v>
      </c>
    </row>
    <row r="38" spans="1:13">
      <c r="A38" s="294" t="s">
        <v>99</v>
      </c>
      <c r="B38" s="295"/>
      <c r="C38" s="295"/>
      <c r="D38" s="295"/>
      <c r="E38" s="295"/>
      <c r="F38" s="295"/>
      <c r="G38" s="295"/>
      <c r="H38" s="296"/>
      <c r="I38" s="73" t="s">
        <v>54</v>
      </c>
      <c r="J38" s="45"/>
      <c r="K38" s="297"/>
      <c r="L38" s="298"/>
      <c r="M38" s="56">
        <f>K38*J38</f>
        <v>0</v>
      </c>
    </row>
    <row r="39" spans="1:13">
      <c r="A39" s="294" t="s">
        <v>95</v>
      </c>
      <c r="B39" s="295"/>
      <c r="C39" s="295"/>
      <c r="D39" s="295"/>
      <c r="E39" s="295"/>
      <c r="F39" s="295"/>
      <c r="G39" s="295"/>
      <c r="H39" s="296"/>
      <c r="I39" s="73" t="s">
        <v>3</v>
      </c>
      <c r="J39" s="45"/>
      <c r="K39" s="297"/>
      <c r="L39" s="298"/>
      <c r="M39" s="56">
        <f>K39*J39</f>
        <v>0</v>
      </c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45"/>
      <c r="K40" s="297"/>
      <c r="L40" s="298"/>
      <c r="M40" s="56">
        <f>K40*J40</f>
        <v>0</v>
      </c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>
        <f>K41*J41</f>
        <v>0</v>
      </c>
    </row>
    <row r="42" spans="1:13" ht="15" thickBot="1">
      <c r="A42" s="310"/>
      <c r="B42" s="311"/>
      <c r="C42" s="311"/>
      <c r="D42" s="311"/>
      <c r="E42" s="311"/>
      <c r="F42" s="311"/>
      <c r="G42" s="311"/>
      <c r="H42" s="312"/>
      <c r="I42" s="74"/>
      <c r="J42" s="57"/>
      <c r="K42" s="313"/>
      <c r="L42" s="314"/>
      <c r="M42" s="75">
        <f>K42*J42</f>
        <v>0</v>
      </c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SUM(M38:M42)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117" t="s">
        <v>31</v>
      </c>
      <c r="I47" s="121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  <c r="M48" s="62"/>
    </row>
    <row r="49" spans="1:14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48"/>
    </row>
    <row r="50" spans="1:14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SUM(M48:M49)</f>
        <v>0</v>
      </c>
    </row>
    <row r="51" spans="1:14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4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4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4" ht="26.5">
      <c r="A54" s="291" t="s">
        <v>36</v>
      </c>
      <c r="B54" s="292"/>
      <c r="C54" s="292"/>
      <c r="D54" s="292"/>
      <c r="E54" s="292"/>
      <c r="F54" s="292"/>
      <c r="G54" s="292"/>
      <c r="H54" s="117" t="s">
        <v>37</v>
      </c>
      <c r="I54" s="118" t="s">
        <v>38</v>
      </c>
      <c r="J54" s="118" t="s">
        <v>39</v>
      </c>
      <c r="K54" s="293" t="s">
        <v>23</v>
      </c>
      <c r="L54" s="293"/>
      <c r="M54" s="65" t="s">
        <v>24</v>
      </c>
    </row>
    <row r="55" spans="1:14">
      <c r="A55" s="384" t="s">
        <v>65</v>
      </c>
      <c r="B55" s="385"/>
      <c r="C55" s="385"/>
      <c r="D55" s="385"/>
      <c r="E55" s="385"/>
      <c r="F55" s="385"/>
      <c r="G55" s="385"/>
      <c r="H55" s="1"/>
      <c r="I55" s="2"/>
      <c r="J55" s="66">
        <f>(I55*H55)</f>
        <v>0</v>
      </c>
      <c r="K55" s="386"/>
      <c r="L55" s="386"/>
      <c r="M55" s="56" t="e">
        <f>J55/K55</f>
        <v>#DIV/0!</v>
      </c>
    </row>
    <row r="56" spans="1:14">
      <c r="A56" s="384"/>
      <c r="B56" s="385"/>
      <c r="C56" s="385"/>
      <c r="D56" s="385"/>
      <c r="E56" s="385"/>
      <c r="F56" s="385"/>
      <c r="G56" s="385"/>
      <c r="H56" s="1"/>
      <c r="I56" s="2"/>
      <c r="J56" s="66"/>
      <c r="K56" s="386"/>
      <c r="L56" s="386"/>
      <c r="M56" s="56"/>
    </row>
    <row r="57" spans="1:14" ht="15" thickBot="1">
      <c r="A57" s="333"/>
      <c r="B57" s="334"/>
      <c r="C57" s="334"/>
      <c r="D57" s="334"/>
      <c r="E57" s="334"/>
      <c r="F57" s="334"/>
      <c r="G57" s="334"/>
      <c r="H57" s="3"/>
      <c r="I57" s="4"/>
      <c r="J57" s="67"/>
      <c r="K57" s="335"/>
      <c r="L57" s="335"/>
      <c r="M57" s="68"/>
    </row>
    <row r="58" spans="1:14" ht="15" thickBot="1">
      <c r="A58" s="336" t="s">
        <v>26</v>
      </c>
      <c r="B58" s="337"/>
      <c r="C58" s="337"/>
      <c r="D58" s="337"/>
      <c r="E58" s="337"/>
      <c r="F58" s="337"/>
      <c r="G58" s="337"/>
      <c r="H58" s="337"/>
      <c r="I58" s="337"/>
      <c r="J58" s="337"/>
      <c r="K58" s="337"/>
      <c r="L58" s="338"/>
      <c r="M58" s="69" t="e">
        <f>SUM(M55:M57)</f>
        <v>#DIV/0!</v>
      </c>
    </row>
    <row r="59" spans="1:14" ht="15" thickBot="1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4" ht="15" thickBot="1">
      <c r="A60" s="315" t="s">
        <v>40</v>
      </c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7"/>
      <c r="M60" s="70" t="e">
        <f>ROUND(M58+M50+M43+M33,0)</f>
        <v>#DIV/0!</v>
      </c>
      <c r="N60" s="125"/>
    </row>
    <row r="61" spans="1:14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4">
      <c r="A62" s="51" t="s">
        <v>41</v>
      </c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3"/>
    </row>
    <row r="63" spans="1:14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4" ht="15" thickBot="1">
      <c r="A64" s="318" t="s">
        <v>42</v>
      </c>
      <c r="B64" s="319"/>
      <c r="C64" s="319"/>
      <c r="D64" s="319"/>
      <c r="E64" s="319"/>
      <c r="F64" s="319"/>
      <c r="G64" s="319"/>
      <c r="H64" s="119"/>
      <c r="I64" s="120"/>
      <c r="J64" s="81" t="s">
        <v>43</v>
      </c>
      <c r="K64" s="320" t="s">
        <v>44</v>
      </c>
      <c r="L64" s="321"/>
      <c r="M64" s="82"/>
    </row>
    <row r="65" spans="1:13">
      <c r="A65" s="322" t="s">
        <v>45</v>
      </c>
      <c r="B65" s="323"/>
      <c r="C65" s="323"/>
      <c r="D65" s="323"/>
      <c r="E65" s="323"/>
      <c r="F65" s="323"/>
      <c r="G65" s="323"/>
      <c r="H65" s="83"/>
      <c r="I65" s="84"/>
      <c r="J65" s="85"/>
      <c r="K65" s="324" t="e">
        <f>M60*J65</f>
        <v>#DIV/0!</v>
      </c>
      <c r="L65" s="324"/>
      <c r="M65" s="86"/>
    </row>
    <row r="66" spans="1:13">
      <c r="A66" s="327" t="s">
        <v>46</v>
      </c>
      <c r="B66" s="328"/>
      <c r="C66" s="328"/>
      <c r="D66" s="328"/>
      <c r="E66" s="328"/>
      <c r="F66" s="328"/>
      <c r="G66" s="329"/>
      <c r="H66" s="77"/>
      <c r="I66" s="78"/>
      <c r="J66" s="5"/>
      <c r="K66" s="325" t="e">
        <f>M60*J66</f>
        <v>#DIV/0!</v>
      </c>
      <c r="L66" s="325"/>
      <c r="M66" s="6"/>
    </row>
    <row r="67" spans="1:13">
      <c r="A67" s="327" t="s">
        <v>47</v>
      </c>
      <c r="B67" s="328"/>
      <c r="C67" s="328"/>
      <c r="D67" s="328"/>
      <c r="E67" s="328"/>
      <c r="F67" s="328"/>
      <c r="G67" s="329"/>
      <c r="H67" s="77"/>
      <c r="I67" s="78"/>
      <c r="J67" s="5"/>
      <c r="K67" s="325" t="e">
        <f>M60*J67</f>
        <v>#DIV/0!</v>
      </c>
      <c r="L67" s="325"/>
      <c r="M67" s="6"/>
    </row>
    <row r="68" spans="1:13" ht="15" thickBot="1">
      <c r="A68" s="330" t="s">
        <v>56</v>
      </c>
      <c r="B68" s="331"/>
      <c r="C68" s="331"/>
      <c r="D68" s="331"/>
      <c r="E68" s="331"/>
      <c r="F68" s="331"/>
      <c r="G68" s="332"/>
      <c r="H68" s="87"/>
      <c r="I68" s="88"/>
      <c r="J68" s="89">
        <v>0.19</v>
      </c>
      <c r="K68" s="326" t="e">
        <f>K67*J68</f>
        <v>#DIV/0!</v>
      </c>
      <c r="L68" s="326"/>
      <c r="M68" s="90"/>
    </row>
    <row r="69" spans="1:13" ht="15" thickBot="1">
      <c r="A69" s="336" t="s">
        <v>26</v>
      </c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8"/>
      <c r="M69" s="76" t="e">
        <f>SUM(K65:L68)</f>
        <v>#DIV/0!</v>
      </c>
    </row>
    <row r="70" spans="1:13" ht="15" thickBot="1">
      <c r="A70" s="3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24"/>
    </row>
    <row r="71" spans="1:13" ht="15" thickBot="1">
      <c r="A71" s="315" t="s">
        <v>48</v>
      </c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7"/>
      <c r="M71" s="71" t="e">
        <f>ROUND(M60+M69,0)</f>
        <v>#DIV/0!</v>
      </c>
    </row>
  </sheetData>
  <mergeCells count="75"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  <mergeCell ref="A21:B21"/>
    <mergeCell ref="A23:M23"/>
    <mergeCell ref="B25:I25"/>
    <mergeCell ref="K25:L25"/>
    <mergeCell ref="B26:I26"/>
    <mergeCell ref="K26:L26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38:H38"/>
    <mergeCell ref="K38:L38"/>
    <mergeCell ref="A39:H39"/>
    <mergeCell ref="K39:L39"/>
    <mergeCell ref="A40:H40"/>
    <mergeCell ref="K40:L40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55:G55"/>
    <mergeCell ref="K55:L55"/>
    <mergeCell ref="A56:G56"/>
    <mergeCell ref="K56:L56"/>
    <mergeCell ref="A57:G57"/>
    <mergeCell ref="K57:L57"/>
    <mergeCell ref="A58:L58"/>
    <mergeCell ref="A60:L60"/>
    <mergeCell ref="A64:G64"/>
    <mergeCell ref="K64:L64"/>
    <mergeCell ref="A65:G65"/>
    <mergeCell ref="K65:L65"/>
    <mergeCell ref="A69:L69"/>
    <mergeCell ref="A71:L71"/>
    <mergeCell ref="A66:G66"/>
    <mergeCell ref="K66:L66"/>
    <mergeCell ref="A67:G67"/>
    <mergeCell ref="K67:L67"/>
    <mergeCell ref="A68:G68"/>
    <mergeCell ref="K68:L68"/>
  </mergeCells>
  <pageMargins left="0.7" right="0.7" top="0.75" bottom="0.75" header="0.3" footer="0.3"/>
  <pageSetup scale="57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1"/>
  <sheetViews>
    <sheetView view="pageBreakPreview" topLeftCell="A19" zoomScale="80" zoomScaleNormal="100" zoomScaleSheetLayoutView="80" workbookViewId="0">
      <selection activeCell="J38" sqref="J38:L42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15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16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24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101</v>
      </c>
      <c r="C26" s="364"/>
      <c r="D26" s="364"/>
      <c r="E26" s="364"/>
      <c r="F26" s="364"/>
      <c r="G26" s="364"/>
      <c r="H26" s="364"/>
      <c r="I26" s="365"/>
      <c r="J26" s="123">
        <v>1</v>
      </c>
      <c r="K26" s="363" t="s">
        <v>1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17" t="s">
        <v>22</v>
      </c>
      <c r="K30" s="344" t="s">
        <v>23</v>
      </c>
      <c r="L30" s="343"/>
      <c r="M30" s="44" t="s">
        <v>24</v>
      </c>
    </row>
    <row r="31" spans="1:13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46"/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>
        <f>SUM(M31:M32)</f>
        <v>0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22" t="s">
        <v>18</v>
      </c>
      <c r="J37" s="117" t="s">
        <v>19</v>
      </c>
      <c r="K37" s="344" t="s">
        <v>28</v>
      </c>
      <c r="L37" s="343"/>
      <c r="M37" s="44" t="s">
        <v>24</v>
      </c>
    </row>
    <row r="38" spans="1:13">
      <c r="A38" s="294" t="s">
        <v>102</v>
      </c>
      <c r="B38" s="295"/>
      <c r="C38" s="295"/>
      <c r="D38" s="295"/>
      <c r="E38" s="295"/>
      <c r="F38" s="295"/>
      <c r="G38" s="295"/>
      <c r="H38" s="296"/>
      <c r="I38" s="73" t="s">
        <v>5</v>
      </c>
      <c r="J38" s="45"/>
      <c r="K38" s="297"/>
      <c r="L38" s="298"/>
      <c r="M38" s="56">
        <f>K38*J38</f>
        <v>0</v>
      </c>
    </row>
    <row r="39" spans="1:13">
      <c r="A39" s="294" t="s">
        <v>103</v>
      </c>
      <c r="B39" s="295"/>
      <c r="C39" s="295"/>
      <c r="D39" s="295"/>
      <c r="E39" s="295"/>
      <c r="F39" s="295"/>
      <c r="G39" s="295"/>
      <c r="H39" s="296"/>
      <c r="I39" s="73" t="s">
        <v>5</v>
      </c>
      <c r="J39" s="45"/>
      <c r="K39" s="297"/>
      <c r="L39" s="298"/>
      <c r="M39" s="56">
        <f>K39*J39</f>
        <v>0</v>
      </c>
    </row>
    <row r="40" spans="1:13">
      <c r="A40" s="294" t="s">
        <v>104</v>
      </c>
      <c r="B40" s="295"/>
      <c r="C40" s="295"/>
      <c r="D40" s="295"/>
      <c r="E40" s="295"/>
      <c r="F40" s="295"/>
      <c r="G40" s="295"/>
      <c r="H40" s="296"/>
      <c r="I40" s="73" t="s">
        <v>3</v>
      </c>
      <c r="J40" s="45"/>
      <c r="K40" s="297"/>
      <c r="L40" s="298"/>
      <c r="M40" s="56">
        <f>K40*J40</f>
        <v>0</v>
      </c>
    </row>
    <row r="41" spans="1:13">
      <c r="A41" s="294" t="s">
        <v>105</v>
      </c>
      <c r="B41" s="295"/>
      <c r="C41" s="295"/>
      <c r="D41" s="295"/>
      <c r="E41" s="295"/>
      <c r="F41" s="295"/>
      <c r="G41" s="295"/>
      <c r="H41" s="296"/>
      <c r="I41" s="73" t="s">
        <v>1</v>
      </c>
      <c r="J41" s="45"/>
      <c r="K41" s="297"/>
      <c r="L41" s="298"/>
      <c r="M41" s="56">
        <f>K41*J41</f>
        <v>0</v>
      </c>
    </row>
    <row r="42" spans="1:13" ht="15" thickBot="1">
      <c r="A42" s="310" t="s">
        <v>57</v>
      </c>
      <c r="B42" s="311"/>
      <c r="C42" s="311"/>
      <c r="D42" s="311"/>
      <c r="E42" s="311"/>
      <c r="F42" s="311"/>
      <c r="G42" s="311"/>
      <c r="H42" s="312"/>
      <c r="I42" s="73" t="s">
        <v>1</v>
      </c>
      <c r="J42" s="57"/>
      <c r="K42" s="313"/>
      <c r="L42" s="314"/>
      <c r="M42" s="75">
        <f>K42*J42</f>
        <v>0</v>
      </c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SUM(M38:M42)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117" t="s">
        <v>31</v>
      </c>
      <c r="I47" s="121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  <c r="M48" s="62"/>
    </row>
    <row r="49" spans="1:14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48"/>
    </row>
    <row r="50" spans="1:14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SUM(M48:M49)</f>
        <v>0</v>
      </c>
    </row>
    <row r="51" spans="1:14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4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4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4" ht="26.5">
      <c r="A54" s="291" t="s">
        <v>36</v>
      </c>
      <c r="B54" s="292"/>
      <c r="C54" s="292"/>
      <c r="D54" s="292"/>
      <c r="E54" s="292"/>
      <c r="F54" s="292"/>
      <c r="G54" s="292"/>
      <c r="H54" s="117" t="s">
        <v>37</v>
      </c>
      <c r="I54" s="118" t="s">
        <v>38</v>
      </c>
      <c r="J54" s="118" t="s">
        <v>39</v>
      </c>
      <c r="K54" s="293" t="s">
        <v>23</v>
      </c>
      <c r="L54" s="293"/>
      <c r="M54" s="65" t="s">
        <v>24</v>
      </c>
    </row>
    <row r="55" spans="1:14">
      <c r="A55" s="384" t="s">
        <v>65</v>
      </c>
      <c r="B55" s="385"/>
      <c r="C55" s="385"/>
      <c r="D55" s="385"/>
      <c r="E55" s="385"/>
      <c r="F55" s="385"/>
      <c r="G55" s="385"/>
      <c r="H55" s="1"/>
      <c r="I55" s="2"/>
      <c r="J55" s="66">
        <f>(I55*H55)</f>
        <v>0</v>
      </c>
      <c r="K55" s="386"/>
      <c r="L55" s="386"/>
      <c r="M55" s="56" t="e">
        <f>J55/K55</f>
        <v>#DIV/0!</v>
      </c>
    </row>
    <row r="56" spans="1:14">
      <c r="A56" s="384"/>
      <c r="B56" s="385"/>
      <c r="C56" s="385"/>
      <c r="D56" s="385"/>
      <c r="E56" s="385"/>
      <c r="F56" s="385"/>
      <c r="G56" s="385"/>
      <c r="H56" s="1"/>
      <c r="I56" s="2"/>
      <c r="J56" s="66"/>
      <c r="K56" s="386"/>
      <c r="L56" s="386"/>
      <c r="M56" s="56"/>
    </row>
    <row r="57" spans="1:14" ht="15" thickBot="1">
      <c r="A57" s="333"/>
      <c r="B57" s="334"/>
      <c r="C57" s="334"/>
      <c r="D57" s="334"/>
      <c r="E57" s="334"/>
      <c r="F57" s="334"/>
      <c r="G57" s="334"/>
      <c r="H57" s="3"/>
      <c r="I57" s="4"/>
      <c r="J57" s="67"/>
      <c r="K57" s="335"/>
      <c r="L57" s="335"/>
      <c r="M57" s="68"/>
    </row>
    <row r="58" spans="1:14" ht="15" thickBot="1">
      <c r="A58" s="336" t="s">
        <v>26</v>
      </c>
      <c r="B58" s="337"/>
      <c r="C58" s="337"/>
      <c r="D58" s="337"/>
      <c r="E58" s="337"/>
      <c r="F58" s="337"/>
      <c r="G58" s="337"/>
      <c r="H58" s="337"/>
      <c r="I58" s="337"/>
      <c r="J58" s="337"/>
      <c r="K58" s="337"/>
      <c r="L58" s="338"/>
      <c r="M58" s="69" t="e">
        <f>SUM(M55:M57)</f>
        <v>#DIV/0!</v>
      </c>
    </row>
    <row r="59" spans="1:14" ht="15" thickBot="1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4" ht="15" thickBot="1">
      <c r="A60" s="315" t="s">
        <v>40</v>
      </c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7"/>
      <c r="M60" s="70" t="e">
        <f>ROUND(M58+M50+M43+M33,0)</f>
        <v>#DIV/0!</v>
      </c>
      <c r="N60" s="125"/>
    </row>
    <row r="61" spans="1:14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4">
      <c r="A62" s="51" t="s">
        <v>41</v>
      </c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3"/>
    </row>
    <row r="63" spans="1:14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4" ht="15" thickBot="1">
      <c r="A64" s="318" t="s">
        <v>42</v>
      </c>
      <c r="B64" s="319"/>
      <c r="C64" s="319"/>
      <c r="D64" s="319"/>
      <c r="E64" s="319"/>
      <c r="F64" s="319"/>
      <c r="G64" s="319"/>
      <c r="H64" s="119"/>
      <c r="I64" s="120"/>
      <c r="J64" s="81" t="s">
        <v>43</v>
      </c>
      <c r="K64" s="320" t="s">
        <v>44</v>
      </c>
      <c r="L64" s="321"/>
      <c r="M64" s="82"/>
    </row>
    <row r="65" spans="1:13">
      <c r="A65" s="322" t="s">
        <v>45</v>
      </c>
      <c r="B65" s="323"/>
      <c r="C65" s="323"/>
      <c r="D65" s="323"/>
      <c r="E65" s="323"/>
      <c r="F65" s="323"/>
      <c r="G65" s="323"/>
      <c r="H65" s="83"/>
      <c r="I65" s="84"/>
      <c r="J65" s="85"/>
      <c r="K65" s="324" t="e">
        <f>M60*J65</f>
        <v>#DIV/0!</v>
      </c>
      <c r="L65" s="324"/>
      <c r="M65" s="86"/>
    </row>
    <row r="66" spans="1:13">
      <c r="A66" s="327" t="s">
        <v>46</v>
      </c>
      <c r="B66" s="328"/>
      <c r="C66" s="328"/>
      <c r="D66" s="328"/>
      <c r="E66" s="328"/>
      <c r="F66" s="328"/>
      <c r="G66" s="329"/>
      <c r="H66" s="77"/>
      <c r="I66" s="78"/>
      <c r="J66" s="5"/>
      <c r="K66" s="325" t="e">
        <f>M60*J66</f>
        <v>#DIV/0!</v>
      </c>
      <c r="L66" s="325"/>
      <c r="M66" s="6"/>
    </row>
    <row r="67" spans="1:13">
      <c r="A67" s="327" t="s">
        <v>47</v>
      </c>
      <c r="B67" s="328"/>
      <c r="C67" s="328"/>
      <c r="D67" s="328"/>
      <c r="E67" s="328"/>
      <c r="F67" s="328"/>
      <c r="G67" s="329"/>
      <c r="H67" s="77"/>
      <c r="I67" s="78"/>
      <c r="J67" s="5"/>
      <c r="K67" s="325" t="e">
        <f>M60*J67</f>
        <v>#DIV/0!</v>
      </c>
      <c r="L67" s="325"/>
      <c r="M67" s="6"/>
    </row>
    <row r="68" spans="1:13" ht="15" thickBot="1">
      <c r="A68" s="330" t="s">
        <v>56</v>
      </c>
      <c r="B68" s="331"/>
      <c r="C68" s="331"/>
      <c r="D68" s="331"/>
      <c r="E68" s="331"/>
      <c r="F68" s="331"/>
      <c r="G68" s="332"/>
      <c r="H68" s="87"/>
      <c r="I68" s="88"/>
      <c r="J68" s="89">
        <v>0.19</v>
      </c>
      <c r="K68" s="326" t="e">
        <f>K67*J68</f>
        <v>#DIV/0!</v>
      </c>
      <c r="L68" s="326"/>
      <c r="M68" s="90"/>
    </row>
    <row r="69" spans="1:13" ht="15" thickBot="1">
      <c r="A69" s="336" t="s">
        <v>26</v>
      </c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8"/>
      <c r="M69" s="76" t="e">
        <f>SUM(K65:L68)</f>
        <v>#DIV/0!</v>
      </c>
    </row>
    <row r="70" spans="1:13" ht="15" thickBot="1">
      <c r="A70" s="3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24"/>
    </row>
    <row r="71" spans="1:13" ht="15" thickBot="1">
      <c r="A71" s="315" t="s">
        <v>48</v>
      </c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7"/>
      <c r="M71" s="71" t="e">
        <f>ROUND(M60+M69,0)</f>
        <v>#DIV/0!</v>
      </c>
    </row>
  </sheetData>
  <mergeCells count="75"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  <mergeCell ref="A21:B21"/>
    <mergeCell ref="A23:M23"/>
    <mergeCell ref="B25:I25"/>
    <mergeCell ref="K25:L25"/>
    <mergeCell ref="B26:I26"/>
    <mergeCell ref="K26:L26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38:H38"/>
    <mergeCell ref="K38:L38"/>
    <mergeCell ref="A39:H39"/>
    <mergeCell ref="K39:L39"/>
    <mergeCell ref="A40:H40"/>
    <mergeCell ref="K40:L40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55:G55"/>
    <mergeCell ref="K55:L55"/>
    <mergeCell ref="A56:G56"/>
    <mergeCell ref="K56:L56"/>
    <mergeCell ref="A57:G57"/>
    <mergeCell ref="K57:L57"/>
    <mergeCell ref="A58:L58"/>
    <mergeCell ref="A60:L60"/>
    <mergeCell ref="A64:G64"/>
    <mergeCell ref="K64:L64"/>
    <mergeCell ref="A65:G65"/>
    <mergeCell ref="K65:L65"/>
    <mergeCell ref="A69:L69"/>
    <mergeCell ref="A71:L71"/>
    <mergeCell ref="A66:G66"/>
    <mergeCell ref="K66:L66"/>
    <mergeCell ref="A67:G67"/>
    <mergeCell ref="K67:L67"/>
    <mergeCell ref="A68:G68"/>
    <mergeCell ref="K68:L68"/>
  </mergeCells>
  <pageMargins left="0.7" right="0.7" top="0.75" bottom="0.75" header="0.3" footer="0.3"/>
  <pageSetup scale="57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1"/>
  <sheetViews>
    <sheetView view="pageBreakPreview" topLeftCell="A49" zoomScale="80" zoomScaleNormal="100" zoomScaleSheetLayoutView="80" workbookViewId="0">
      <selection activeCell="K32" sqref="K32:L32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39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40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40"/>
      <c r="D17" s="140"/>
      <c r="E17" s="140"/>
      <c r="F17" s="140"/>
      <c r="G17" s="140"/>
      <c r="H17" s="140"/>
      <c r="I17" s="140"/>
      <c r="J17" s="140"/>
      <c r="K17" s="140"/>
      <c r="L17" s="140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40"/>
      <c r="D19" s="140"/>
      <c r="E19" s="140"/>
      <c r="F19" s="140"/>
      <c r="G19" s="140"/>
      <c r="H19" s="140"/>
      <c r="I19" s="140"/>
      <c r="J19" s="140"/>
      <c r="K19" s="140"/>
      <c r="L19" s="140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34" t="s">
        <v>17</v>
      </c>
      <c r="K25" s="341" t="s">
        <v>18</v>
      </c>
      <c r="L25" s="380"/>
      <c r="M25" s="31" t="s">
        <v>19</v>
      </c>
    </row>
    <row r="26" spans="1:13" ht="43.5" customHeight="1" thickBot="1">
      <c r="A26" s="164"/>
      <c r="B26" s="412" t="s">
        <v>107</v>
      </c>
      <c r="C26" s="413"/>
      <c r="D26" s="413"/>
      <c r="E26" s="413"/>
      <c r="F26" s="413"/>
      <c r="G26" s="413"/>
      <c r="H26" s="413"/>
      <c r="I26" s="414"/>
      <c r="J26" s="165">
        <v>1</v>
      </c>
      <c r="K26" s="415" t="s">
        <v>1</v>
      </c>
      <c r="L26" s="414"/>
      <c r="M26" s="166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41" t="s">
        <v>22</v>
      </c>
      <c r="K30" s="344" t="s">
        <v>23</v>
      </c>
      <c r="L30" s="343"/>
      <c r="M30" s="44" t="s">
        <v>24</v>
      </c>
    </row>
    <row r="31" spans="1:13">
      <c r="A31" s="416" t="s">
        <v>63</v>
      </c>
      <c r="B31" s="417"/>
      <c r="C31" s="417"/>
      <c r="D31" s="417"/>
      <c r="E31" s="418"/>
      <c r="F31" s="395" t="s">
        <v>64</v>
      </c>
      <c r="G31" s="395"/>
      <c r="H31" s="385" t="s">
        <v>25</v>
      </c>
      <c r="I31" s="385"/>
      <c r="J31" s="167" t="e">
        <f>M58*10%</f>
        <v>#DIV/0!</v>
      </c>
      <c r="K31" s="395"/>
      <c r="L31" s="395"/>
      <c r="M31" s="168" t="e">
        <f>K31*J31</f>
        <v>#DIV/0!</v>
      </c>
    </row>
    <row r="32" spans="1:13" ht="15" thickBot="1">
      <c r="A32" s="416" t="s">
        <v>106</v>
      </c>
      <c r="B32" s="417"/>
      <c r="C32" s="417"/>
      <c r="D32" s="417"/>
      <c r="E32" s="418"/>
      <c r="F32" s="339" t="s">
        <v>49</v>
      </c>
      <c r="G32" s="340"/>
      <c r="H32" s="385" t="s">
        <v>25</v>
      </c>
      <c r="I32" s="385"/>
      <c r="J32" s="91"/>
      <c r="K32" s="339"/>
      <c r="L32" s="340"/>
      <c r="M32" s="168">
        <f>K32*J32</f>
        <v>0</v>
      </c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169" t="e">
        <f>SUM(M31:M32)</f>
        <v>#DIV/0!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36" t="s">
        <v>18</v>
      </c>
      <c r="J37" s="141" t="s">
        <v>19</v>
      </c>
      <c r="K37" s="344" t="s">
        <v>28</v>
      </c>
      <c r="L37" s="343"/>
      <c r="M37" s="44" t="s">
        <v>24</v>
      </c>
    </row>
    <row r="38" spans="1:13">
      <c r="A38" s="419" t="s">
        <v>108</v>
      </c>
      <c r="B38" s="420"/>
      <c r="C38" s="420"/>
      <c r="D38" s="420"/>
      <c r="E38" s="420"/>
      <c r="F38" s="420"/>
      <c r="G38" s="420"/>
      <c r="H38" s="421"/>
      <c r="I38" s="73" t="s">
        <v>3</v>
      </c>
      <c r="J38" s="153"/>
      <c r="K38" s="297"/>
      <c r="L38" s="298"/>
      <c r="M38" s="56">
        <f>K38*J38</f>
        <v>0</v>
      </c>
    </row>
    <row r="39" spans="1:13">
      <c r="A39" s="419" t="s">
        <v>109</v>
      </c>
      <c r="B39" s="420"/>
      <c r="C39" s="420"/>
      <c r="D39" s="420"/>
      <c r="E39" s="420"/>
      <c r="F39" s="420"/>
      <c r="G39" s="420"/>
      <c r="H39" s="421"/>
      <c r="I39" s="73" t="s">
        <v>50</v>
      </c>
      <c r="J39" s="153"/>
      <c r="K39" s="297"/>
      <c r="L39" s="298"/>
      <c r="M39" s="56">
        <f t="shared" ref="M39:M42" si="0">K39*J39</f>
        <v>0</v>
      </c>
    </row>
    <row r="40" spans="1:13">
      <c r="A40" s="419" t="s">
        <v>110</v>
      </c>
      <c r="B40" s="420"/>
      <c r="C40" s="420"/>
      <c r="D40" s="420"/>
      <c r="E40" s="420"/>
      <c r="F40" s="420"/>
      <c r="G40" s="420"/>
      <c r="H40" s="421"/>
      <c r="I40" s="73" t="s">
        <v>1</v>
      </c>
      <c r="J40" s="153"/>
      <c r="K40" s="297"/>
      <c r="L40" s="298"/>
      <c r="M40" s="56">
        <f t="shared" si="0"/>
        <v>0</v>
      </c>
    </row>
    <row r="41" spans="1:13">
      <c r="A41" s="419" t="s">
        <v>111</v>
      </c>
      <c r="B41" s="420"/>
      <c r="C41" s="420"/>
      <c r="D41" s="420"/>
      <c r="E41" s="420"/>
      <c r="F41" s="420"/>
      <c r="G41" s="420"/>
      <c r="H41" s="421"/>
      <c r="I41" s="73" t="s">
        <v>1</v>
      </c>
      <c r="J41" s="153"/>
      <c r="K41" s="297"/>
      <c r="L41" s="298"/>
      <c r="M41" s="56">
        <f t="shared" si="0"/>
        <v>0</v>
      </c>
    </row>
    <row r="42" spans="1:13" ht="15" thickBot="1">
      <c r="A42" s="310" t="s">
        <v>112</v>
      </c>
      <c r="B42" s="311"/>
      <c r="C42" s="311"/>
      <c r="D42" s="311"/>
      <c r="E42" s="311"/>
      <c r="F42" s="311"/>
      <c r="G42" s="311"/>
      <c r="H42" s="312"/>
      <c r="I42" s="73" t="s">
        <v>54</v>
      </c>
      <c r="J42" s="170"/>
      <c r="K42" s="313"/>
      <c r="L42" s="314"/>
      <c r="M42" s="56">
        <f t="shared" si="0"/>
        <v>0</v>
      </c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SUM(M38:M42)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141" t="s">
        <v>31</v>
      </c>
      <c r="I47" s="135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  <c r="M48" s="62"/>
    </row>
    <row r="49" spans="1:14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48"/>
    </row>
    <row r="50" spans="1:14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SUM(M48:M49)</f>
        <v>0</v>
      </c>
    </row>
    <row r="51" spans="1:14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4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4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4" ht="26.5">
      <c r="A54" s="291" t="s">
        <v>36</v>
      </c>
      <c r="B54" s="292"/>
      <c r="C54" s="292"/>
      <c r="D54" s="292"/>
      <c r="E54" s="292"/>
      <c r="F54" s="292"/>
      <c r="G54" s="292"/>
      <c r="H54" s="141" t="s">
        <v>37</v>
      </c>
      <c r="I54" s="142" t="s">
        <v>38</v>
      </c>
      <c r="J54" s="142" t="s">
        <v>39</v>
      </c>
      <c r="K54" s="293" t="s">
        <v>23</v>
      </c>
      <c r="L54" s="293"/>
      <c r="M54" s="65" t="s">
        <v>24</v>
      </c>
    </row>
    <row r="55" spans="1:14">
      <c r="A55" s="384" t="s">
        <v>65</v>
      </c>
      <c r="B55" s="385"/>
      <c r="C55" s="385"/>
      <c r="D55" s="385"/>
      <c r="E55" s="385"/>
      <c r="F55" s="385"/>
      <c r="G55" s="385"/>
      <c r="H55" s="1"/>
      <c r="I55" s="2"/>
      <c r="J55" s="66">
        <f>(I55*H55)</f>
        <v>0</v>
      </c>
      <c r="K55" s="386"/>
      <c r="L55" s="386"/>
      <c r="M55" s="56" t="e">
        <f>J55/K55</f>
        <v>#DIV/0!</v>
      </c>
    </row>
    <row r="56" spans="1:14">
      <c r="A56" s="384"/>
      <c r="B56" s="385"/>
      <c r="C56" s="385"/>
      <c r="D56" s="385"/>
      <c r="E56" s="385"/>
      <c r="F56" s="385"/>
      <c r="G56" s="385"/>
      <c r="H56" s="1"/>
      <c r="I56" s="2"/>
      <c r="J56" s="66"/>
      <c r="K56" s="386"/>
      <c r="L56" s="386"/>
      <c r="M56" s="56"/>
    </row>
    <row r="57" spans="1:14" ht="15" thickBot="1">
      <c r="A57" s="333"/>
      <c r="B57" s="334"/>
      <c r="C57" s="334"/>
      <c r="D57" s="334"/>
      <c r="E57" s="334"/>
      <c r="F57" s="334"/>
      <c r="G57" s="334"/>
      <c r="H57" s="3"/>
      <c r="I57" s="4"/>
      <c r="J57" s="67"/>
      <c r="K57" s="335"/>
      <c r="L57" s="335"/>
      <c r="M57" s="68"/>
    </row>
    <row r="58" spans="1:14" ht="15" thickBot="1">
      <c r="A58" s="336" t="s">
        <v>26</v>
      </c>
      <c r="B58" s="337"/>
      <c r="C58" s="337"/>
      <c r="D58" s="337"/>
      <c r="E58" s="337"/>
      <c r="F58" s="337"/>
      <c r="G58" s="337"/>
      <c r="H58" s="337"/>
      <c r="I58" s="337"/>
      <c r="J58" s="337"/>
      <c r="K58" s="337"/>
      <c r="L58" s="338"/>
      <c r="M58" s="69" t="e">
        <f>SUM(M55:M57)</f>
        <v>#DIV/0!</v>
      </c>
    </row>
    <row r="59" spans="1:14" ht="15" thickBot="1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4" ht="15" thickBot="1">
      <c r="A60" s="315" t="s">
        <v>40</v>
      </c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7"/>
      <c r="M60" s="70" t="e">
        <f>ROUND(M58+M50+M43+M33,0)</f>
        <v>#DIV/0!</v>
      </c>
      <c r="N60" s="125"/>
    </row>
    <row r="61" spans="1:14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4">
      <c r="A62" s="51" t="s">
        <v>41</v>
      </c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3"/>
    </row>
    <row r="63" spans="1:14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4" ht="15" thickBot="1">
      <c r="A64" s="318" t="s">
        <v>42</v>
      </c>
      <c r="B64" s="319"/>
      <c r="C64" s="319"/>
      <c r="D64" s="319"/>
      <c r="E64" s="319"/>
      <c r="F64" s="319"/>
      <c r="G64" s="319"/>
      <c r="H64" s="137"/>
      <c r="I64" s="138"/>
      <c r="J64" s="81" t="s">
        <v>43</v>
      </c>
      <c r="K64" s="320" t="s">
        <v>44</v>
      </c>
      <c r="L64" s="321"/>
      <c r="M64" s="82"/>
    </row>
    <row r="65" spans="1:13">
      <c r="A65" s="322" t="s">
        <v>45</v>
      </c>
      <c r="B65" s="323"/>
      <c r="C65" s="323"/>
      <c r="D65" s="323"/>
      <c r="E65" s="323"/>
      <c r="F65" s="323"/>
      <c r="G65" s="323"/>
      <c r="H65" s="83"/>
      <c r="I65" s="84"/>
      <c r="J65" s="85"/>
      <c r="K65" s="324" t="e">
        <f>M60*J65</f>
        <v>#DIV/0!</v>
      </c>
      <c r="L65" s="324"/>
      <c r="M65" s="86"/>
    </row>
    <row r="66" spans="1:13">
      <c r="A66" s="327" t="s">
        <v>46</v>
      </c>
      <c r="B66" s="328"/>
      <c r="C66" s="328"/>
      <c r="D66" s="328"/>
      <c r="E66" s="328"/>
      <c r="F66" s="328"/>
      <c r="G66" s="329"/>
      <c r="H66" s="77"/>
      <c r="I66" s="78"/>
      <c r="J66" s="5"/>
      <c r="K66" s="325" t="e">
        <f>M60*J66</f>
        <v>#DIV/0!</v>
      </c>
      <c r="L66" s="325"/>
      <c r="M66" s="6"/>
    </row>
    <row r="67" spans="1:13">
      <c r="A67" s="327" t="s">
        <v>47</v>
      </c>
      <c r="B67" s="328"/>
      <c r="C67" s="328"/>
      <c r="D67" s="328"/>
      <c r="E67" s="328"/>
      <c r="F67" s="328"/>
      <c r="G67" s="329"/>
      <c r="H67" s="77"/>
      <c r="I67" s="78"/>
      <c r="J67" s="5"/>
      <c r="K67" s="325" t="e">
        <f>M60*J67</f>
        <v>#DIV/0!</v>
      </c>
      <c r="L67" s="325"/>
      <c r="M67" s="6"/>
    </row>
    <row r="68" spans="1:13" ht="15" thickBot="1">
      <c r="A68" s="330" t="s">
        <v>56</v>
      </c>
      <c r="B68" s="331"/>
      <c r="C68" s="331"/>
      <c r="D68" s="331"/>
      <c r="E68" s="331"/>
      <c r="F68" s="331"/>
      <c r="G68" s="332"/>
      <c r="H68" s="87"/>
      <c r="I68" s="88"/>
      <c r="J68" s="89">
        <v>0.19</v>
      </c>
      <c r="K68" s="326" t="e">
        <f>K67*J68</f>
        <v>#DIV/0!</v>
      </c>
      <c r="L68" s="326"/>
      <c r="M68" s="90"/>
    </row>
    <row r="69" spans="1:13" ht="15" thickBot="1">
      <c r="A69" s="336" t="s">
        <v>26</v>
      </c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8"/>
      <c r="M69" s="76" t="e">
        <f>SUM(K65:L68)</f>
        <v>#DIV/0!</v>
      </c>
    </row>
    <row r="70" spans="1:13" ht="15" thickBot="1">
      <c r="A70" s="3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24"/>
    </row>
    <row r="71" spans="1:13" ht="15" thickBot="1">
      <c r="A71" s="315" t="s">
        <v>48</v>
      </c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7"/>
      <c r="M71" s="71" t="e">
        <f>ROUND(M60+M69,0)</f>
        <v>#DIV/0!</v>
      </c>
    </row>
  </sheetData>
  <mergeCells count="75">
    <mergeCell ref="A69:L69"/>
    <mergeCell ref="A71:L71"/>
    <mergeCell ref="A31:E31"/>
    <mergeCell ref="F31:G31"/>
    <mergeCell ref="H31:I31"/>
    <mergeCell ref="K31:L31"/>
    <mergeCell ref="A66:G66"/>
    <mergeCell ref="K66:L66"/>
    <mergeCell ref="A67:G67"/>
    <mergeCell ref="K67:L67"/>
    <mergeCell ref="A68:G68"/>
    <mergeCell ref="K68:L68"/>
    <mergeCell ref="A58:L58"/>
    <mergeCell ref="A60:L60"/>
    <mergeCell ref="A64:G64"/>
    <mergeCell ref="K64:L64"/>
    <mergeCell ref="A65:G65"/>
    <mergeCell ref="K65:L65"/>
    <mergeCell ref="A55:G55"/>
    <mergeCell ref="K55:L55"/>
    <mergeCell ref="A56:G56"/>
    <mergeCell ref="K56:L56"/>
    <mergeCell ref="A57:G57"/>
    <mergeCell ref="K57:L57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7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5"/>
  <sheetViews>
    <sheetView view="pageBreakPreview" topLeftCell="A16" zoomScale="80" zoomScaleNormal="100" zoomScaleSheetLayoutView="80" workbookViewId="0">
      <selection activeCell="J38" sqref="J38:J46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5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5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44" t="s">
        <v>17</v>
      </c>
      <c r="K25" s="341" t="s">
        <v>18</v>
      </c>
      <c r="L25" s="380"/>
      <c r="M25" s="31" t="s">
        <v>19</v>
      </c>
    </row>
    <row r="26" spans="1:13" ht="43.5" customHeight="1" thickBot="1">
      <c r="A26" s="164"/>
      <c r="B26" s="412" t="s">
        <v>113</v>
      </c>
      <c r="C26" s="413"/>
      <c r="D26" s="413"/>
      <c r="E26" s="413"/>
      <c r="F26" s="413"/>
      <c r="G26" s="413"/>
      <c r="H26" s="413"/>
      <c r="I26" s="414"/>
      <c r="J26" s="165">
        <v>1</v>
      </c>
      <c r="K26" s="415" t="s">
        <v>2</v>
      </c>
      <c r="L26" s="414"/>
      <c r="M26" s="166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49" t="s">
        <v>22</v>
      </c>
      <c r="K30" s="344" t="s">
        <v>23</v>
      </c>
      <c r="L30" s="343"/>
      <c r="M30" s="44" t="s">
        <v>24</v>
      </c>
    </row>
    <row r="31" spans="1:13">
      <c r="A31" s="416"/>
      <c r="B31" s="417"/>
      <c r="C31" s="417"/>
      <c r="D31" s="417"/>
      <c r="E31" s="418"/>
      <c r="F31" s="395"/>
      <c r="G31" s="395"/>
      <c r="H31" s="385"/>
      <c r="I31" s="385"/>
      <c r="J31" s="167"/>
      <c r="K31" s="395"/>
      <c r="L31" s="395"/>
      <c r="M31" s="168">
        <f>K31*J31</f>
        <v>0</v>
      </c>
    </row>
    <row r="32" spans="1:13" ht="15" thickBot="1">
      <c r="A32" s="416"/>
      <c r="B32" s="417"/>
      <c r="C32" s="417"/>
      <c r="D32" s="417"/>
      <c r="E32" s="418"/>
      <c r="F32" s="339"/>
      <c r="G32" s="340"/>
      <c r="H32" s="385"/>
      <c r="I32" s="385"/>
      <c r="J32" s="91"/>
      <c r="K32" s="339"/>
      <c r="L32" s="340"/>
      <c r="M32" s="168">
        <f>K32*J32</f>
        <v>0</v>
      </c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169">
        <f>SUM(M31:M32)</f>
        <v>0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45" t="s">
        <v>18</v>
      </c>
      <c r="J37" s="149" t="s">
        <v>19</v>
      </c>
      <c r="K37" s="344" t="s">
        <v>28</v>
      </c>
      <c r="L37" s="343"/>
      <c r="M37" s="44" t="s">
        <v>24</v>
      </c>
    </row>
    <row r="38" spans="1:13">
      <c r="A38" s="419" t="s">
        <v>114</v>
      </c>
      <c r="B38" s="420"/>
      <c r="C38" s="420"/>
      <c r="D38" s="420"/>
      <c r="E38" s="420"/>
      <c r="F38" s="420"/>
      <c r="G38" s="420"/>
      <c r="H38" s="421"/>
      <c r="I38" s="73" t="s">
        <v>4</v>
      </c>
      <c r="J38" s="153"/>
      <c r="K38" s="297"/>
      <c r="L38" s="298"/>
      <c r="M38" s="56">
        <f>K38*J38</f>
        <v>0</v>
      </c>
    </row>
    <row r="39" spans="1:13">
      <c r="A39" s="419" t="s">
        <v>115</v>
      </c>
      <c r="B39" s="420"/>
      <c r="C39" s="420"/>
      <c r="D39" s="420"/>
      <c r="E39" s="420"/>
      <c r="F39" s="420"/>
      <c r="G39" s="420"/>
      <c r="H39" s="421"/>
      <c r="I39" s="73" t="s">
        <v>4</v>
      </c>
      <c r="J39" s="153"/>
      <c r="K39" s="297"/>
      <c r="L39" s="298"/>
      <c r="M39" s="56">
        <f t="shared" ref="M39:M46" si="0">K39*J39</f>
        <v>0</v>
      </c>
    </row>
    <row r="40" spans="1:13">
      <c r="A40" s="419" t="s">
        <v>116</v>
      </c>
      <c r="B40" s="420"/>
      <c r="C40" s="420"/>
      <c r="D40" s="420"/>
      <c r="E40" s="420"/>
      <c r="F40" s="420"/>
      <c r="G40" s="420"/>
      <c r="H40" s="421"/>
      <c r="I40" s="73" t="s">
        <v>123</v>
      </c>
      <c r="J40" s="153"/>
      <c r="K40" s="297"/>
      <c r="L40" s="298"/>
      <c r="M40" s="56">
        <f t="shared" si="0"/>
        <v>0</v>
      </c>
    </row>
    <row r="41" spans="1:13">
      <c r="A41" s="419" t="s">
        <v>117</v>
      </c>
      <c r="B41" s="420"/>
      <c r="C41" s="420"/>
      <c r="D41" s="420"/>
      <c r="E41" s="420"/>
      <c r="F41" s="420"/>
      <c r="G41" s="420"/>
      <c r="H41" s="421"/>
      <c r="I41" s="73" t="s">
        <v>4</v>
      </c>
      <c r="J41" s="153"/>
      <c r="K41" s="297"/>
      <c r="L41" s="298"/>
      <c r="M41" s="56">
        <f t="shared" si="0"/>
        <v>0</v>
      </c>
    </row>
    <row r="42" spans="1:13">
      <c r="A42" s="419" t="s">
        <v>118</v>
      </c>
      <c r="B42" s="420"/>
      <c r="C42" s="420"/>
      <c r="D42" s="420"/>
      <c r="E42" s="420"/>
      <c r="F42" s="420"/>
      <c r="G42" s="420"/>
      <c r="H42" s="421"/>
      <c r="I42" s="73" t="s">
        <v>4</v>
      </c>
      <c r="J42" s="153"/>
      <c r="K42" s="297"/>
      <c r="L42" s="298"/>
      <c r="M42" s="56">
        <f t="shared" ref="M42:M45" si="1">K42*J42</f>
        <v>0</v>
      </c>
    </row>
    <row r="43" spans="1:13">
      <c r="A43" s="419" t="s">
        <v>119</v>
      </c>
      <c r="B43" s="420"/>
      <c r="C43" s="420"/>
      <c r="D43" s="420"/>
      <c r="E43" s="420"/>
      <c r="F43" s="420"/>
      <c r="G43" s="420"/>
      <c r="H43" s="421"/>
      <c r="I43" s="73" t="s">
        <v>64</v>
      </c>
      <c r="J43" s="153"/>
      <c r="K43" s="297"/>
      <c r="L43" s="298"/>
      <c r="M43" s="56">
        <f t="shared" si="1"/>
        <v>0</v>
      </c>
    </row>
    <row r="44" spans="1:13">
      <c r="A44" s="419" t="s">
        <v>120</v>
      </c>
      <c r="B44" s="420"/>
      <c r="C44" s="420"/>
      <c r="D44" s="420"/>
      <c r="E44" s="420"/>
      <c r="F44" s="420"/>
      <c r="G44" s="420"/>
      <c r="H44" s="421"/>
      <c r="I44" s="73" t="s">
        <v>4</v>
      </c>
      <c r="J44" s="153"/>
      <c r="K44" s="297"/>
      <c r="L44" s="298"/>
      <c r="M44" s="56">
        <f t="shared" si="1"/>
        <v>0</v>
      </c>
    </row>
    <row r="45" spans="1:13">
      <c r="A45" s="419" t="s">
        <v>121</v>
      </c>
      <c r="B45" s="420"/>
      <c r="C45" s="420"/>
      <c r="D45" s="420"/>
      <c r="E45" s="420"/>
      <c r="F45" s="420"/>
      <c r="G45" s="420"/>
      <c r="H45" s="421"/>
      <c r="I45" s="73" t="s">
        <v>4</v>
      </c>
      <c r="J45" s="153"/>
      <c r="K45" s="297"/>
      <c r="L45" s="298"/>
      <c r="M45" s="56">
        <f t="shared" si="1"/>
        <v>0</v>
      </c>
    </row>
    <row r="46" spans="1:13" ht="15" thickBot="1">
      <c r="A46" s="310" t="s">
        <v>122</v>
      </c>
      <c r="B46" s="311"/>
      <c r="C46" s="311"/>
      <c r="D46" s="311"/>
      <c r="E46" s="311"/>
      <c r="F46" s="311"/>
      <c r="G46" s="311"/>
      <c r="H46" s="312"/>
      <c r="I46" s="73" t="s">
        <v>4</v>
      </c>
      <c r="J46" s="170"/>
      <c r="K46" s="313"/>
      <c r="L46" s="314"/>
      <c r="M46" s="56">
        <f t="shared" si="0"/>
        <v>0</v>
      </c>
    </row>
    <row r="47" spans="1:13" ht="15" thickBot="1">
      <c r="A47" s="315" t="s">
        <v>26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7"/>
      <c r="M47" s="58">
        <f>SUM(M38:M46)</f>
        <v>0</v>
      </c>
    </row>
    <row r="48" spans="1:13">
      <c r="A48" s="3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24"/>
    </row>
    <row r="49" spans="1:14">
      <c r="A49" s="51" t="s">
        <v>29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3"/>
    </row>
    <row r="50" spans="1:14" ht="15" thickBot="1">
      <c r="A50" s="3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4"/>
    </row>
    <row r="51" spans="1:14" ht="15.5">
      <c r="A51" s="341" t="s">
        <v>30</v>
      </c>
      <c r="B51" s="342"/>
      <c r="C51" s="342"/>
      <c r="D51" s="342"/>
      <c r="E51" s="342"/>
      <c r="F51" s="342"/>
      <c r="G51" s="342"/>
      <c r="H51" s="149" t="s">
        <v>31</v>
      </c>
      <c r="I51" s="146" t="s">
        <v>32</v>
      </c>
      <c r="J51" s="60" t="s">
        <v>33</v>
      </c>
      <c r="K51" s="344" t="s">
        <v>34</v>
      </c>
      <c r="L51" s="343"/>
      <c r="M51" s="44" t="s">
        <v>24</v>
      </c>
    </row>
    <row r="52" spans="1:14">
      <c r="A52" s="294"/>
      <c r="B52" s="295"/>
      <c r="C52" s="295"/>
      <c r="D52" s="295"/>
      <c r="E52" s="295"/>
      <c r="F52" s="295"/>
      <c r="G52" s="295"/>
      <c r="H52" s="61"/>
      <c r="I52" s="55"/>
      <c r="J52" s="61"/>
      <c r="K52" s="345"/>
      <c r="L52" s="346"/>
      <c r="M52" s="62"/>
    </row>
    <row r="53" spans="1:14" ht="15" thickBot="1">
      <c r="A53" s="310"/>
      <c r="B53" s="311"/>
      <c r="C53" s="311"/>
      <c r="D53" s="311"/>
      <c r="E53" s="311"/>
      <c r="F53" s="311"/>
      <c r="G53" s="311"/>
      <c r="H53" s="47"/>
      <c r="I53" s="15"/>
      <c r="J53" s="47"/>
      <c r="K53" s="339"/>
      <c r="L53" s="340"/>
      <c r="M53" s="48"/>
    </row>
    <row r="54" spans="1:14" ht="15" thickBot="1">
      <c r="A54" s="315" t="s">
        <v>26</v>
      </c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7"/>
      <c r="M54" s="63">
        <f>SUM(M52:M53)</f>
        <v>0</v>
      </c>
    </row>
    <row r="55" spans="1:14">
      <c r="A55" s="30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24"/>
    </row>
    <row r="56" spans="1:14">
      <c r="A56" s="51" t="s">
        <v>35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3"/>
    </row>
    <row r="57" spans="1:14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4" ht="26.5">
      <c r="A58" s="291" t="s">
        <v>36</v>
      </c>
      <c r="B58" s="292"/>
      <c r="C58" s="292"/>
      <c r="D58" s="292"/>
      <c r="E58" s="292"/>
      <c r="F58" s="292"/>
      <c r="G58" s="292"/>
      <c r="H58" s="149" t="s">
        <v>37</v>
      </c>
      <c r="I58" s="150" t="s">
        <v>38</v>
      </c>
      <c r="J58" s="150" t="s">
        <v>39</v>
      </c>
      <c r="K58" s="293" t="s">
        <v>23</v>
      </c>
      <c r="L58" s="293"/>
      <c r="M58" s="65" t="s">
        <v>24</v>
      </c>
    </row>
    <row r="59" spans="1:14">
      <c r="A59" s="384" t="s">
        <v>65</v>
      </c>
      <c r="B59" s="385"/>
      <c r="C59" s="385"/>
      <c r="D59" s="385"/>
      <c r="E59" s="385"/>
      <c r="F59" s="385"/>
      <c r="G59" s="385"/>
      <c r="H59" s="1"/>
      <c r="I59" s="2"/>
      <c r="J59" s="66">
        <f>(I59*H59)</f>
        <v>0</v>
      </c>
      <c r="K59" s="411"/>
      <c r="L59" s="411"/>
      <c r="M59" s="56" t="e">
        <f>J59/K59</f>
        <v>#DIV/0!</v>
      </c>
    </row>
    <row r="60" spans="1:14">
      <c r="A60" s="384"/>
      <c r="B60" s="385"/>
      <c r="C60" s="385"/>
      <c r="D60" s="385"/>
      <c r="E60" s="385"/>
      <c r="F60" s="385"/>
      <c r="G60" s="385"/>
      <c r="H60" s="1"/>
      <c r="I60" s="2"/>
      <c r="J60" s="66"/>
      <c r="K60" s="386"/>
      <c r="L60" s="386"/>
      <c r="M60" s="56"/>
    </row>
    <row r="61" spans="1:14" ht="15" thickBot="1">
      <c r="A61" s="333"/>
      <c r="B61" s="334"/>
      <c r="C61" s="334"/>
      <c r="D61" s="334"/>
      <c r="E61" s="334"/>
      <c r="F61" s="334"/>
      <c r="G61" s="334"/>
      <c r="H61" s="3"/>
      <c r="I61" s="4"/>
      <c r="J61" s="67"/>
      <c r="K61" s="335"/>
      <c r="L61" s="335"/>
      <c r="M61" s="68"/>
    </row>
    <row r="62" spans="1:14" ht="15" thickBot="1">
      <c r="A62" s="336" t="s">
        <v>26</v>
      </c>
      <c r="B62" s="337"/>
      <c r="C62" s="337"/>
      <c r="D62" s="337"/>
      <c r="E62" s="337"/>
      <c r="F62" s="337"/>
      <c r="G62" s="337"/>
      <c r="H62" s="337"/>
      <c r="I62" s="337"/>
      <c r="J62" s="337"/>
      <c r="K62" s="337"/>
      <c r="L62" s="338"/>
      <c r="M62" s="69" t="e">
        <f>SUM(M59:M61)</f>
        <v>#DIV/0!</v>
      </c>
    </row>
    <row r="63" spans="1:14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4" ht="15" thickBot="1">
      <c r="A64" s="315" t="s">
        <v>40</v>
      </c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7"/>
      <c r="M64" s="70" t="e">
        <f>ROUND(M62+M54+M47+M33,0)</f>
        <v>#DIV/0!</v>
      </c>
      <c r="N64" s="125"/>
    </row>
    <row r="65" spans="1:13">
      <c r="A65" s="3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4"/>
    </row>
    <row r="66" spans="1:13">
      <c r="A66" s="51" t="s">
        <v>41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3"/>
    </row>
    <row r="67" spans="1:13" ht="15" thickBot="1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3" ht="15" thickBot="1">
      <c r="A68" s="318" t="s">
        <v>42</v>
      </c>
      <c r="B68" s="319"/>
      <c r="C68" s="319"/>
      <c r="D68" s="319"/>
      <c r="E68" s="319"/>
      <c r="F68" s="319"/>
      <c r="G68" s="319"/>
      <c r="H68" s="147"/>
      <c r="I68" s="148"/>
      <c r="J68" s="81" t="s">
        <v>43</v>
      </c>
      <c r="K68" s="320" t="s">
        <v>44</v>
      </c>
      <c r="L68" s="321"/>
      <c r="M68" s="82"/>
    </row>
    <row r="69" spans="1:13">
      <c r="A69" s="322" t="s">
        <v>45</v>
      </c>
      <c r="B69" s="323"/>
      <c r="C69" s="323"/>
      <c r="D69" s="323"/>
      <c r="E69" s="323"/>
      <c r="F69" s="323"/>
      <c r="G69" s="323"/>
      <c r="H69" s="83"/>
      <c r="I69" s="84"/>
      <c r="J69" s="85"/>
      <c r="K69" s="324" t="e">
        <f>M64*J69</f>
        <v>#DIV/0!</v>
      </c>
      <c r="L69" s="324"/>
      <c r="M69" s="86"/>
    </row>
    <row r="70" spans="1:13">
      <c r="A70" s="327" t="s">
        <v>46</v>
      </c>
      <c r="B70" s="328"/>
      <c r="C70" s="328"/>
      <c r="D70" s="328"/>
      <c r="E70" s="328"/>
      <c r="F70" s="328"/>
      <c r="G70" s="329"/>
      <c r="H70" s="77"/>
      <c r="I70" s="78"/>
      <c r="J70" s="5"/>
      <c r="K70" s="325" t="e">
        <f>M64*J70</f>
        <v>#DIV/0!</v>
      </c>
      <c r="L70" s="325"/>
      <c r="M70" s="6"/>
    </row>
    <row r="71" spans="1:13">
      <c r="A71" s="327" t="s">
        <v>47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M64*J71</f>
        <v>#DIV/0!</v>
      </c>
      <c r="L71" s="325"/>
      <c r="M71" s="6"/>
    </row>
    <row r="72" spans="1:13" ht="15" thickBot="1">
      <c r="A72" s="330" t="s">
        <v>56</v>
      </c>
      <c r="B72" s="331"/>
      <c r="C72" s="331"/>
      <c r="D72" s="331"/>
      <c r="E72" s="331"/>
      <c r="F72" s="331"/>
      <c r="G72" s="332"/>
      <c r="H72" s="87"/>
      <c r="I72" s="88"/>
      <c r="J72" s="89">
        <v>0.19</v>
      </c>
      <c r="K72" s="326" t="e">
        <f>K71*J72</f>
        <v>#DIV/0!</v>
      </c>
      <c r="L72" s="326"/>
      <c r="M72" s="90"/>
    </row>
    <row r="73" spans="1:13" ht="15" thickBot="1">
      <c r="A73" s="336" t="s">
        <v>26</v>
      </c>
      <c r="B73" s="337"/>
      <c r="C73" s="337"/>
      <c r="D73" s="337"/>
      <c r="E73" s="337"/>
      <c r="F73" s="337"/>
      <c r="G73" s="337"/>
      <c r="H73" s="337"/>
      <c r="I73" s="337"/>
      <c r="J73" s="337"/>
      <c r="K73" s="337"/>
      <c r="L73" s="338"/>
      <c r="M73" s="76" t="e">
        <f>SUM(K69:L72)</f>
        <v>#DIV/0!</v>
      </c>
    </row>
    <row r="74" spans="1:13" ht="15" thickBot="1">
      <c r="A74" s="3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4"/>
    </row>
    <row r="75" spans="1:13" ht="15" thickBot="1">
      <c r="A75" s="315" t="s">
        <v>48</v>
      </c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7"/>
      <c r="M75" s="71" t="e">
        <f>ROUND(M64+M73,0)</f>
        <v>#DIV/0!</v>
      </c>
    </row>
  </sheetData>
  <mergeCells count="83">
    <mergeCell ref="A73:L73"/>
    <mergeCell ref="A75:L75"/>
    <mergeCell ref="A42:H42"/>
    <mergeCell ref="K42:L42"/>
    <mergeCell ref="A43:H43"/>
    <mergeCell ref="K43:L43"/>
    <mergeCell ref="A44:H44"/>
    <mergeCell ref="K44:L44"/>
    <mergeCell ref="A45:H45"/>
    <mergeCell ref="K45:L45"/>
    <mergeCell ref="A70:G70"/>
    <mergeCell ref="K70:L70"/>
    <mergeCell ref="A71:G71"/>
    <mergeCell ref="K71:L71"/>
    <mergeCell ref="A72:G72"/>
    <mergeCell ref="K72:L72"/>
    <mergeCell ref="A62:L62"/>
    <mergeCell ref="A64:L64"/>
    <mergeCell ref="A68:G68"/>
    <mergeCell ref="K68:L68"/>
    <mergeCell ref="A69:G69"/>
    <mergeCell ref="K69:L69"/>
    <mergeCell ref="A59:G59"/>
    <mergeCell ref="K59:L59"/>
    <mergeCell ref="A60:G60"/>
    <mergeCell ref="K60:L60"/>
    <mergeCell ref="A61:G61"/>
    <mergeCell ref="K61:L61"/>
    <mergeCell ref="A58:G58"/>
    <mergeCell ref="K58:L58"/>
    <mergeCell ref="A41:H41"/>
    <mergeCell ref="K41:L41"/>
    <mergeCell ref="A46:H46"/>
    <mergeCell ref="K46:L46"/>
    <mergeCell ref="A47:L47"/>
    <mergeCell ref="A51:G51"/>
    <mergeCell ref="K51:L51"/>
    <mergeCell ref="A52:G52"/>
    <mergeCell ref="K52:L52"/>
    <mergeCell ref="A53:G53"/>
    <mergeCell ref="K53:L53"/>
    <mergeCell ref="A54:L54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7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9"/>
  <sheetViews>
    <sheetView view="pageBreakPreview" topLeftCell="A41" zoomScale="80" zoomScaleNormal="100" zoomScaleSheetLayoutView="80" workbookViewId="0">
      <selection activeCell="J63" sqref="J63:J65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08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09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75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03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78</v>
      </c>
      <c r="C26" s="364"/>
      <c r="D26" s="364"/>
      <c r="E26" s="364"/>
      <c r="F26" s="364"/>
      <c r="G26" s="364"/>
      <c r="H26" s="364"/>
      <c r="I26" s="365"/>
      <c r="J26" s="100">
        <v>1</v>
      </c>
      <c r="K26" s="363" t="s">
        <v>2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10" t="s">
        <v>22</v>
      </c>
      <c r="K30" s="344" t="s">
        <v>23</v>
      </c>
      <c r="L30" s="343"/>
      <c r="M30" s="44" t="s">
        <v>24</v>
      </c>
    </row>
    <row r="31" spans="1:13">
      <c r="A31" s="294" t="s">
        <v>73</v>
      </c>
      <c r="B31" s="295"/>
      <c r="C31" s="295"/>
      <c r="D31" s="295"/>
      <c r="E31" s="296"/>
      <c r="F31" s="345" t="s">
        <v>62</v>
      </c>
      <c r="G31" s="346"/>
      <c r="H31" s="351" t="s">
        <v>25</v>
      </c>
      <c r="I31" s="296"/>
      <c r="J31" s="72"/>
      <c r="K31" s="381"/>
      <c r="L31" s="382"/>
      <c r="M31" s="46" t="e">
        <f>J31/K31</f>
        <v>#DIV/0!</v>
      </c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 t="e">
        <f>SUM(M31:M32)</f>
        <v>#DIV/0!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05" t="s">
        <v>18</v>
      </c>
      <c r="J37" s="110" t="s">
        <v>19</v>
      </c>
      <c r="K37" s="344" t="s">
        <v>28</v>
      </c>
      <c r="L37" s="343"/>
      <c r="M37" s="44" t="s">
        <v>24</v>
      </c>
    </row>
    <row r="38" spans="1:13">
      <c r="A38" s="294"/>
      <c r="B38" s="295"/>
      <c r="C38" s="295"/>
      <c r="D38" s="295"/>
      <c r="E38" s="295"/>
      <c r="F38" s="295"/>
      <c r="G38" s="295"/>
      <c r="H38" s="296"/>
      <c r="I38" s="73"/>
      <c r="J38" s="45"/>
      <c r="K38" s="297"/>
      <c r="L38" s="298"/>
      <c r="M38" s="56"/>
    </row>
    <row r="39" spans="1:13">
      <c r="A39" s="294"/>
      <c r="B39" s="295"/>
      <c r="C39" s="295"/>
      <c r="D39" s="295"/>
      <c r="E39" s="295"/>
      <c r="F39" s="295"/>
      <c r="G39" s="295"/>
      <c r="H39" s="296"/>
      <c r="I39" s="73"/>
      <c r="J39" s="45"/>
      <c r="K39" s="297"/>
      <c r="L39" s="298"/>
      <c r="M39" s="56"/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45"/>
      <c r="K40" s="297"/>
      <c r="L40" s="298"/>
      <c r="M40" s="56"/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/>
    </row>
    <row r="42" spans="1:13" ht="15" thickBot="1">
      <c r="A42" s="310"/>
      <c r="B42" s="311"/>
      <c r="C42" s="311"/>
      <c r="D42" s="311"/>
      <c r="E42" s="311"/>
      <c r="F42" s="311"/>
      <c r="G42" s="311"/>
      <c r="H42" s="312"/>
      <c r="I42" s="74"/>
      <c r="J42" s="57"/>
      <c r="K42" s="313"/>
      <c r="L42" s="314"/>
      <c r="M42" s="75"/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SUM(M38:M42)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110" t="s">
        <v>31</v>
      </c>
      <c r="I47" s="104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  <c r="M48" s="62"/>
    </row>
    <row r="49" spans="1:15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48"/>
    </row>
    <row r="50" spans="1:15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SUM(M48:M49)</f>
        <v>0</v>
      </c>
    </row>
    <row r="51" spans="1:15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5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5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5" ht="26.5">
      <c r="A54" s="291" t="s">
        <v>36</v>
      </c>
      <c r="B54" s="292"/>
      <c r="C54" s="292"/>
      <c r="D54" s="292"/>
      <c r="E54" s="292"/>
      <c r="F54" s="292"/>
      <c r="G54" s="292"/>
      <c r="H54" s="110" t="s">
        <v>37</v>
      </c>
      <c r="I54" s="111" t="s">
        <v>38</v>
      </c>
      <c r="J54" s="111" t="s">
        <v>39</v>
      </c>
      <c r="K54" s="293" t="s">
        <v>23</v>
      </c>
      <c r="L54" s="293"/>
      <c r="M54" s="65" t="s">
        <v>24</v>
      </c>
    </row>
    <row r="55" spans="1:15" ht="15" thickBot="1">
      <c r="A55" s="333" t="s">
        <v>61</v>
      </c>
      <c r="B55" s="334"/>
      <c r="C55" s="334"/>
      <c r="D55" s="334"/>
      <c r="E55" s="334"/>
      <c r="F55" s="334"/>
      <c r="G55" s="334"/>
      <c r="H55" s="3"/>
      <c r="I55" s="4"/>
      <c r="J55" s="67">
        <f>(I55*H55)</f>
        <v>0</v>
      </c>
      <c r="K55" s="335"/>
      <c r="L55" s="335"/>
      <c r="M55" s="68" t="e">
        <f>J55/K55</f>
        <v>#DIV/0!</v>
      </c>
    </row>
    <row r="56" spans="1:15" ht="15" thickBot="1">
      <c r="A56" s="336" t="s">
        <v>26</v>
      </c>
      <c r="B56" s="337"/>
      <c r="C56" s="337"/>
      <c r="D56" s="337"/>
      <c r="E56" s="337"/>
      <c r="F56" s="337"/>
      <c r="G56" s="337"/>
      <c r="H56" s="337"/>
      <c r="I56" s="337"/>
      <c r="J56" s="337"/>
      <c r="K56" s="337"/>
      <c r="L56" s="338"/>
      <c r="M56" s="69" t="e">
        <f>SUM(M55:M55)</f>
        <v>#DIV/0!</v>
      </c>
      <c r="O56" s="125"/>
    </row>
    <row r="57" spans="1:15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5" ht="15" thickBot="1">
      <c r="A58" s="315" t="s">
        <v>40</v>
      </c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7"/>
      <c r="M58" s="70" t="e">
        <f>ROUND(M56+M50+M43+M33,0)</f>
        <v>#DIV/0!</v>
      </c>
      <c r="N58" s="125"/>
    </row>
    <row r="59" spans="1:15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5">
      <c r="A60" s="51" t="s">
        <v>41</v>
      </c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3"/>
    </row>
    <row r="61" spans="1:15" ht="15" thickBot="1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5" ht="15" thickBot="1">
      <c r="A62" s="318" t="s">
        <v>42</v>
      </c>
      <c r="B62" s="319"/>
      <c r="C62" s="319"/>
      <c r="D62" s="319"/>
      <c r="E62" s="319"/>
      <c r="F62" s="319"/>
      <c r="G62" s="319"/>
      <c r="H62" s="106"/>
      <c r="I62" s="107"/>
      <c r="J62" s="81" t="s">
        <v>43</v>
      </c>
      <c r="K62" s="320" t="s">
        <v>44</v>
      </c>
      <c r="L62" s="321"/>
      <c r="M62" s="82"/>
    </row>
    <row r="63" spans="1:15">
      <c r="A63" s="322" t="s">
        <v>45</v>
      </c>
      <c r="B63" s="323"/>
      <c r="C63" s="323"/>
      <c r="D63" s="323"/>
      <c r="E63" s="323"/>
      <c r="F63" s="323"/>
      <c r="G63" s="323"/>
      <c r="H63" s="83"/>
      <c r="I63" s="84"/>
      <c r="J63" s="85"/>
      <c r="K63" s="324" t="e">
        <f>M58*J63</f>
        <v>#DIV/0!</v>
      </c>
      <c r="L63" s="324"/>
      <c r="M63" s="86"/>
    </row>
    <row r="64" spans="1:15">
      <c r="A64" s="327" t="s">
        <v>46</v>
      </c>
      <c r="B64" s="328"/>
      <c r="C64" s="328"/>
      <c r="D64" s="328"/>
      <c r="E64" s="328"/>
      <c r="F64" s="328"/>
      <c r="G64" s="329"/>
      <c r="H64" s="77"/>
      <c r="I64" s="78"/>
      <c r="J64" s="5"/>
      <c r="K64" s="325" t="e">
        <f>M58*J64</f>
        <v>#DIV/0!</v>
      </c>
      <c r="L64" s="325"/>
      <c r="M64" s="6"/>
    </row>
    <row r="65" spans="1:13">
      <c r="A65" s="327" t="s">
        <v>47</v>
      </c>
      <c r="B65" s="328"/>
      <c r="C65" s="328"/>
      <c r="D65" s="328"/>
      <c r="E65" s="328"/>
      <c r="F65" s="328"/>
      <c r="G65" s="329"/>
      <c r="H65" s="77"/>
      <c r="I65" s="78"/>
      <c r="J65" s="5"/>
      <c r="K65" s="325" t="e">
        <f>M58*J65</f>
        <v>#DIV/0!</v>
      </c>
      <c r="L65" s="325"/>
      <c r="M65" s="6"/>
    </row>
    <row r="66" spans="1:13" ht="15" thickBot="1">
      <c r="A66" s="330" t="s">
        <v>56</v>
      </c>
      <c r="B66" s="331"/>
      <c r="C66" s="331"/>
      <c r="D66" s="331"/>
      <c r="E66" s="331"/>
      <c r="F66" s="331"/>
      <c r="G66" s="332"/>
      <c r="H66" s="87"/>
      <c r="I66" s="88"/>
      <c r="J66" s="89">
        <v>0.19</v>
      </c>
      <c r="K66" s="326" t="e">
        <f>K65*J66</f>
        <v>#DIV/0!</v>
      </c>
      <c r="L66" s="326"/>
      <c r="M66" s="90"/>
    </row>
    <row r="67" spans="1:13" ht="15" thickBot="1">
      <c r="A67" s="336" t="s">
        <v>26</v>
      </c>
      <c r="B67" s="337"/>
      <c r="C67" s="337"/>
      <c r="D67" s="337"/>
      <c r="E67" s="337"/>
      <c r="F67" s="337"/>
      <c r="G67" s="337"/>
      <c r="H67" s="337"/>
      <c r="I67" s="337"/>
      <c r="J67" s="337"/>
      <c r="K67" s="337"/>
      <c r="L67" s="338"/>
      <c r="M67" s="76" t="e">
        <f>SUM(K63:L66)</f>
        <v>#DIV/0!</v>
      </c>
    </row>
    <row r="68" spans="1:13" ht="15" thickBot="1">
      <c r="A68" s="3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4"/>
    </row>
    <row r="69" spans="1:13" ht="15" thickBot="1">
      <c r="A69" s="315" t="s">
        <v>48</v>
      </c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7"/>
      <c r="M69" s="71" t="e">
        <f>ROUND(M58+M67,0)</f>
        <v>#DIV/0!</v>
      </c>
    </row>
  </sheetData>
  <mergeCells count="71">
    <mergeCell ref="A66:G66"/>
    <mergeCell ref="K66:L66"/>
    <mergeCell ref="A67:L67"/>
    <mergeCell ref="A69:L69"/>
    <mergeCell ref="A63:G63"/>
    <mergeCell ref="K63:L63"/>
    <mergeCell ref="A64:G64"/>
    <mergeCell ref="K64:L64"/>
    <mergeCell ref="A65:G65"/>
    <mergeCell ref="K65:L65"/>
    <mergeCell ref="A55:G55"/>
    <mergeCell ref="K55:L55"/>
    <mergeCell ref="A56:L56"/>
    <mergeCell ref="A58:L58"/>
    <mergeCell ref="A62:G62"/>
    <mergeCell ref="K62:L62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7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5"/>
  <sheetViews>
    <sheetView view="pageBreakPreview" topLeftCell="A28" zoomScale="80" zoomScaleNormal="100" zoomScaleSheetLayoutView="80" workbookViewId="0">
      <selection activeCell="J38" sqref="J38:J46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5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5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44" t="s">
        <v>17</v>
      </c>
      <c r="K25" s="341" t="s">
        <v>18</v>
      </c>
      <c r="L25" s="380"/>
      <c r="M25" s="31" t="s">
        <v>19</v>
      </c>
    </row>
    <row r="26" spans="1:13" ht="43.5" customHeight="1" thickBot="1">
      <c r="A26" s="164"/>
      <c r="B26" s="412" t="s">
        <v>302</v>
      </c>
      <c r="C26" s="413"/>
      <c r="D26" s="413"/>
      <c r="E26" s="413"/>
      <c r="F26" s="413"/>
      <c r="G26" s="413"/>
      <c r="H26" s="413"/>
      <c r="I26" s="414"/>
      <c r="J26" s="165">
        <v>1</v>
      </c>
      <c r="K26" s="415" t="s">
        <v>1</v>
      </c>
      <c r="L26" s="414"/>
      <c r="M26" s="166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49" t="s">
        <v>22</v>
      </c>
      <c r="K30" s="344" t="s">
        <v>23</v>
      </c>
      <c r="L30" s="343"/>
      <c r="M30" s="44" t="s">
        <v>24</v>
      </c>
    </row>
    <row r="31" spans="1:13">
      <c r="A31" s="416"/>
      <c r="B31" s="417"/>
      <c r="C31" s="417"/>
      <c r="D31" s="417"/>
      <c r="E31" s="418"/>
      <c r="F31" s="395"/>
      <c r="G31" s="395"/>
      <c r="H31" s="385"/>
      <c r="I31" s="385"/>
      <c r="J31" s="167"/>
      <c r="K31" s="395"/>
      <c r="L31" s="395"/>
      <c r="M31" s="168">
        <f>K31*J31</f>
        <v>0</v>
      </c>
    </row>
    <row r="32" spans="1:13" ht="15" thickBot="1">
      <c r="A32" s="416"/>
      <c r="B32" s="417"/>
      <c r="C32" s="417"/>
      <c r="D32" s="417"/>
      <c r="E32" s="418"/>
      <c r="F32" s="339"/>
      <c r="G32" s="340"/>
      <c r="H32" s="385"/>
      <c r="I32" s="385"/>
      <c r="J32" s="91"/>
      <c r="K32" s="339"/>
      <c r="L32" s="340"/>
      <c r="M32" s="168">
        <f>K32*J32</f>
        <v>0</v>
      </c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169">
        <f>SUM(M31:M32)</f>
        <v>0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45" t="s">
        <v>18</v>
      </c>
      <c r="J37" s="149" t="s">
        <v>19</v>
      </c>
      <c r="K37" s="344" t="s">
        <v>28</v>
      </c>
      <c r="L37" s="343"/>
      <c r="M37" s="44" t="s">
        <v>24</v>
      </c>
    </row>
    <row r="38" spans="1:13">
      <c r="A38" s="419" t="s">
        <v>114</v>
      </c>
      <c r="B38" s="420"/>
      <c r="C38" s="420"/>
      <c r="D38" s="420"/>
      <c r="E38" s="420"/>
      <c r="F38" s="420"/>
      <c r="G38" s="420"/>
      <c r="H38" s="421"/>
      <c r="I38" s="73" t="s">
        <v>4</v>
      </c>
      <c r="J38" s="153"/>
      <c r="K38" s="297"/>
      <c r="L38" s="298"/>
      <c r="M38" s="56">
        <f>K38*J38</f>
        <v>0</v>
      </c>
    </row>
    <row r="39" spans="1:13">
      <c r="A39" s="419" t="s">
        <v>115</v>
      </c>
      <c r="B39" s="420"/>
      <c r="C39" s="420"/>
      <c r="D39" s="420"/>
      <c r="E39" s="420"/>
      <c r="F39" s="420"/>
      <c r="G39" s="420"/>
      <c r="H39" s="421"/>
      <c r="I39" s="73" t="s">
        <v>4</v>
      </c>
      <c r="J39" s="153"/>
      <c r="K39" s="297"/>
      <c r="L39" s="298"/>
      <c r="M39" s="56">
        <f t="shared" ref="M39:M46" si="0">K39*J39</f>
        <v>0</v>
      </c>
    </row>
    <row r="40" spans="1:13">
      <c r="A40" s="419" t="s">
        <v>116</v>
      </c>
      <c r="B40" s="420"/>
      <c r="C40" s="420"/>
      <c r="D40" s="420"/>
      <c r="E40" s="420"/>
      <c r="F40" s="420"/>
      <c r="G40" s="420"/>
      <c r="H40" s="421"/>
      <c r="I40" s="73" t="s">
        <v>123</v>
      </c>
      <c r="J40" s="153"/>
      <c r="K40" s="297"/>
      <c r="L40" s="298"/>
      <c r="M40" s="56">
        <f t="shared" si="0"/>
        <v>0</v>
      </c>
    </row>
    <row r="41" spans="1:13">
      <c r="A41" s="419" t="s">
        <v>117</v>
      </c>
      <c r="B41" s="420"/>
      <c r="C41" s="420"/>
      <c r="D41" s="420"/>
      <c r="E41" s="420"/>
      <c r="F41" s="420"/>
      <c r="G41" s="420"/>
      <c r="H41" s="421"/>
      <c r="I41" s="73" t="s">
        <v>4</v>
      </c>
      <c r="J41" s="153"/>
      <c r="K41" s="297"/>
      <c r="L41" s="298"/>
      <c r="M41" s="56">
        <f t="shared" si="0"/>
        <v>0</v>
      </c>
    </row>
    <row r="42" spans="1:13">
      <c r="A42" s="419" t="s">
        <v>118</v>
      </c>
      <c r="B42" s="420"/>
      <c r="C42" s="420"/>
      <c r="D42" s="420"/>
      <c r="E42" s="420"/>
      <c r="F42" s="420"/>
      <c r="G42" s="420"/>
      <c r="H42" s="421"/>
      <c r="I42" s="73" t="s">
        <v>4</v>
      </c>
      <c r="J42" s="153"/>
      <c r="K42" s="297"/>
      <c r="L42" s="298"/>
      <c r="M42" s="56">
        <f t="shared" si="0"/>
        <v>0</v>
      </c>
    </row>
    <row r="43" spans="1:13">
      <c r="A43" s="419" t="s">
        <v>119</v>
      </c>
      <c r="B43" s="420"/>
      <c r="C43" s="420"/>
      <c r="D43" s="420"/>
      <c r="E43" s="420"/>
      <c r="F43" s="420"/>
      <c r="G43" s="420"/>
      <c r="H43" s="421"/>
      <c r="I43" s="73" t="s">
        <v>64</v>
      </c>
      <c r="J43" s="153"/>
      <c r="K43" s="297"/>
      <c r="L43" s="298"/>
      <c r="M43" s="56">
        <f t="shared" si="0"/>
        <v>0</v>
      </c>
    </row>
    <row r="44" spans="1:13">
      <c r="A44" s="419" t="s">
        <v>120</v>
      </c>
      <c r="B44" s="420"/>
      <c r="C44" s="420"/>
      <c r="D44" s="420"/>
      <c r="E44" s="420"/>
      <c r="F44" s="420"/>
      <c r="G44" s="420"/>
      <c r="H44" s="421"/>
      <c r="I44" s="73" t="s">
        <v>4</v>
      </c>
      <c r="J44" s="153"/>
      <c r="K44" s="297"/>
      <c r="L44" s="298"/>
      <c r="M44" s="56">
        <f t="shared" si="0"/>
        <v>0</v>
      </c>
    </row>
    <row r="45" spans="1:13">
      <c r="A45" s="419" t="s">
        <v>121</v>
      </c>
      <c r="B45" s="420"/>
      <c r="C45" s="420"/>
      <c r="D45" s="420"/>
      <c r="E45" s="420"/>
      <c r="F45" s="420"/>
      <c r="G45" s="420"/>
      <c r="H45" s="421"/>
      <c r="I45" s="73" t="s">
        <v>4</v>
      </c>
      <c r="J45" s="153"/>
      <c r="K45" s="297"/>
      <c r="L45" s="298"/>
      <c r="M45" s="56">
        <f t="shared" si="0"/>
        <v>0</v>
      </c>
    </row>
    <row r="46" spans="1:13" ht="15" thickBot="1">
      <c r="A46" s="310" t="s">
        <v>122</v>
      </c>
      <c r="B46" s="311"/>
      <c r="C46" s="311"/>
      <c r="D46" s="311"/>
      <c r="E46" s="311"/>
      <c r="F46" s="311"/>
      <c r="G46" s="311"/>
      <c r="H46" s="312"/>
      <c r="I46" s="73" t="s">
        <v>4</v>
      </c>
      <c r="J46" s="170"/>
      <c r="K46" s="313"/>
      <c r="L46" s="314"/>
      <c r="M46" s="56">
        <f t="shared" si="0"/>
        <v>0</v>
      </c>
    </row>
    <row r="47" spans="1:13" ht="15" thickBot="1">
      <c r="A47" s="315" t="s">
        <v>26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7"/>
      <c r="M47" s="58">
        <f>SUM(M38:M46)</f>
        <v>0</v>
      </c>
    </row>
    <row r="48" spans="1:13">
      <c r="A48" s="3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24"/>
    </row>
    <row r="49" spans="1:14">
      <c r="A49" s="51" t="s">
        <v>29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3"/>
    </row>
    <row r="50" spans="1:14" ht="15" thickBot="1">
      <c r="A50" s="3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4"/>
    </row>
    <row r="51" spans="1:14" ht="15.5">
      <c r="A51" s="341" t="s">
        <v>30</v>
      </c>
      <c r="B51" s="342"/>
      <c r="C51" s="342"/>
      <c r="D51" s="342"/>
      <c r="E51" s="342"/>
      <c r="F51" s="342"/>
      <c r="G51" s="342"/>
      <c r="H51" s="149" t="s">
        <v>31</v>
      </c>
      <c r="I51" s="146" t="s">
        <v>32</v>
      </c>
      <c r="J51" s="60" t="s">
        <v>33</v>
      </c>
      <c r="K51" s="344" t="s">
        <v>34</v>
      </c>
      <c r="L51" s="343"/>
      <c r="M51" s="44" t="s">
        <v>24</v>
      </c>
    </row>
    <row r="52" spans="1:14">
      <c r="A52" s="294"/>
      <c r="B52" s="295"/>
      <c r="C52" s="295"/>
      <c r="D52" s="295"/>
      <c r="E52" s="295"/>
      <c r="F52" s="295"/>
      <c r="G52" s="295"/>
      <c r="H52" s="61"/>
      <c r="I52" s="55"/>
      <c r="J52" s="61"/>
      <c r="K52" s="345"/>
      <c r="L52" s="346"/>
      <c r="M52" s="62"/>
    </row>
    <row r="53" spans="1:14" ht="15" thickBot="1">
      <c r="A53" s="310"/>
      <c r="B53" s="311"/>
      <c r="C53" s="311"/>
      <c r="D53" s="311"/>
      <c r="E53" s="311"/>
      <c r="F53" s="311"/>
      <c r="G53" s="311"/>
      <c r="H53" s="47"/>
      <c r="I53" s="15"/>
      <c r="J53" s="47"/>
      <c r="K53" s="339"/>
      <c r="L53" s="340"/>
      <c r="M53" s="48"/>
    </row>
    <row r="54" spans="1:14" ht="15" thickBot="1">
      <c r="A54" s="315" t="s">
        <v>26</v>
      </c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7"/>
      <c r="M54" s="63">
        <f>SUM(M52:M53)</f>
        <v>0</v>
      </c>
    </row>
    <row r="55" spans="1:14">
      <c r="A55" s="30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24"/>
    </row>
    <row r="56" spans="1:14">
      <c r="A56" s="51" t="s">
        <v>35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3"/>
    </row>
    <row r="57" spans="1:14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4" ht="26.5">
      <c r="A58" s="291" t="s">
        <v>36</v>
      </c>
      <c r="B58" s="292"/>
      <c r="C58" s="292"/>
      <c r="D58" s="292"/>
      <c r="E58" s="292"/>
      <c r="F58" s="292"/>
      <c r="G58" s="292"/>
      <c r="H58" s="149" t="s">
        <v>37</v>
      </c>
      <c r="I58" s="150" t="s">
        <v>38</v>
      </c>
      <c r="J58" s="150" t="s">
        <v>39</v>
      </c>
      <c r="K58" s="293" t="s">
        <v>23</v>
      </c>
      <c r="L58" s="293"/>
      <c r="M58" s="65" t="s">
        <v>24</v>
      </c>
    </row>
    <row r="59" spans="1:14">
      <c r="A59" s="384" t="s">
        <v>65</v>
      </c>
      <c r="B59" s="385"/>
      <c r="C59" s="385"/>
      <c r="D59" s="385"/>
      <c r="E59" s="385"/>
      <c r="F59" s="385"/>
      <c r="G59" s="385"/>
      <c r="H59" s="1"/>
      <c r="I59" s="2"/>
      <c r="J59" s="66">
        <f>(I59*H59)</f>
        <v>0</v>
      </c>
      <c r="K59" s="411"/>
      <c r="L59" s="411"/>
      <c r="M59" s="56" t="e">
        <f>J59/K59</f>
        <v>#DIV/0!</v>
      </c>
    </row>
    <row r="60" spans="1:14">
      <c r="A60" s="384"/>
      <c r="B60" s="385"/>
      <c r="C60" s="385"/>
      <c r="D60" s="385"/>
      <c r="E60" s="385"/>
      <c r="F60" s="385"/>
      <c r="G60" s="385"/>
      <c r="H60" s="1"/>
      <c r="I60" s="2"/>
      <c r="J60" s="66"/>
      <c r="K60" s="386"/>
      <c r="L60" s="386"/>
      <c r="M60" s="56"/>
    </row>
    <row r="61" spans="1:14" ht="15" thickBot="1">
      <c r="A61" s="333"/>
      <c r="B61" s="334"/>
      <c r="C61" s="334"/>
      <c r="D61" s="334"/>
      <c r="E61" s="334"/>
      <c r="F61" s="334"/>
      <c r="G61" s="334"/>
      <c r="H61" s="3"/>
      <c r="I61" s="4"/>
      <c r="J61" s="67"/>
      <c r="K61" s="335"/>
      <c r="L61" s="335"/>
      <c r="M61" s="68"/>
    </row>
    <row r="62" spans="1:14" ht="15" thickBot="1">
      <c r="A62" s="336" t="s">
        <v>26</v>
      </c>
      <c r="B62" s="337"/>
      <c r="C62" s="337"/>
      <c r="D62" s="337"/>
      <c r="E62" s="337"/>
      <c r="F62" s="337"/>
      <c r="G62" s="337"/>
      <c r="H62" s="337"/>
      <c r="I62" s="337"/>
      <c r="J62" s="337"/>
      <c r="K62" s="337"/>
      <c r="L62" s="338"/>
      <c r="M62" s="69" t="e">
        <f>SUM(M59:M61)</f>
        <v>#DIV/0!</v>
      </c>
    </row>
    <row r="63" spans="1:14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4" ht="15" thickBot="1">
      <c r="A64" s="315" t="s">
        <v>40</v>
      </c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7"/>
      <c r="M64" s="70" t="e">
        <f>ROUND(M62+M54+M47+M33,0)</f>
        <v>#DIV/0!</v>
      </c>
      <c r="N64" s="125"/>
    </row>
    <row r="65" spans="1:13">
      <c r="A65" s="3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4"/>
    </row>
    <row r="66" spans="1:13">
      <c r="A66" s="51" t="s">
        <v>41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3"/>
    </row>
    <row r="67" spans="1:13" ht="15" thickBot="1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3" ht="15" thickBot="1">
      <c r="A68" s="318" t="s">
        <v>42</v>
      </c>
      <c r="B68" s="319"/>
      <c r="C68" s="319"/>
      <c r="D68" s="319"/>
      <c r="E68" s="319"/>
      <c r="F68" s="319"/>
      <c r="G68" s="319"/>
      <c r="H68" s="147"/>
      <c r="I68" s="148"/>
      <c r="J68" s="81" t="s">
        <v>43</v>
      </c>
      <c r="K68" s="320" t="s">
        <v>44</v>
      </c>
      <c r="L68" s="321"/>
      <c r="M68" s="82"/>
    </row>
    <row r="69" spans="1:13">
      <c r="A69" s="322" t="s">
        <v>45</v>
      </c>
      <c r="B69" s="323"/>
      <c r="C69" s="323"/>
      <c r="D69" s="323"/>
      <c r="E69" s="323"/>
      <c r="F69" s="323"/>
      <c r="G69" s="323"/>
      <c r="H69" s="83"/>
      <c r="I69" s="84"/>
      <c r="J69" s="85"/>
      <c r="K69" s="324" t="e">
        <f>M64*J69</f>
        <v>#DIV/0!</v>
      </c>
      <c r="L69" s="324"/>
      <c r="M69" s="86"/>
    </row>
    <row r="70" spans="1:13">
      <c r="A70" s="327" t="s">
        <v>46</v>
      </c>
      <c r="B70" s="328"/>
      <c r="C70" s="328"/>
      <c r="D70" s="328"/>
      <c r="E70" s="328"/>
      <c r="F70" s="328"/>
      <c r="G70" s="329"/>
      <c r="H70" s="77"/>
      <c r="I70" s="78"/>
      <c r="J70" s="5"/>
      <c r="K70" s="325" t="e">
        <f>M64*J70</f>
        <v>#DIV/0!</v>
      </c>
      <c r="L70" s="325"/>
      <c r="M70" s="6"/>
    </row>
    <row r="71" spans="1:13">
      <c r="A71" s="327" t="s">
        <v>47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M64*J71</f>
        <v>#DIV/0!</v>
      </c>
      <c r="L71" s="325"/>
      <c r="M71" s="6"/>
    </row>
    <row r="72" spans="1:13" ht="15" thickBot="1">
      <c r="A72" s="330" t="s">
        <v>56</v>
      </c>
      <c r="B72" s="331"/>
      <c r="C72" s="331"/>
      <c r="D72" s="331"/>
      <c r="E72" s="331"/>
      <c r="F72" s="331"/>
      <c r="G72" s="332"/>
      <c r="H72" s="87"/>
      <c r="I72" s="88"/>
      <c r="J72" s="89">
        <v>0.19</v>
      </c>
      <c r="K72" s="326" t="e">
        <f>K71*J72</f>
        <v>#DIV/0!</v>
      </c>
      <c r="L72" s="326"/>
      <c r="M72" s="90"/>
    </row>
    <row r="73" spans="1:13" ht="15" thickBot="1">
      <c r="A73" s="336" t="s">
        <v>26</v>
      </c>
      <c r="B73" s="337"/>
      <c r="C73" s="337"/>
      <c r="D73" s="337"/>
      <c r="E73" s="337"/>
      <c r="F73" s="337"/>
      <c r="G73" s="337"/>
      <c r="H73" s="337"/>
      <c r="I73" s="337"/>
      <c r="J73" s="337"/>
      <c r="K73" s="337"/>
      <c r="L73" s="338"/>
      <c r="M73" s="76" t="e">
        <f>SUM(K69:L72)</f>
        <v>#DIV/0!</v>
      </c>
    </row>
    <row r="74" spans="1:13" ht="15" thickBot="1">
      <c r="A74" s="3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4"/>
    </row>
    <row r="75" spans="1:13" ht="15" thickBot="1">
      <c r="A75" s="315" t="s">
        <v>48</v>
      </c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7"/>
      <c r="M75" s="71" t="e">
        <f>ROUND(M64+M73,0)</f>
        <v>#DIV/0!</v>
      </c>
    </row>
  </sheetData>
  <mergeCells count="83">
    <mergeCell ref="A72:G72"/>
    <mergeCell ref="K72:L72"/>
    <mergeCell ref="A73:L73"/>
    <mergeCell ref="A75:L75"/>
    <mergeCell ref="A69:G69"/>
    <mergeCell ref="K69:L69"/>
    <mergeCell ref="A70:G70"/>
    <mergeCell ref="K70:L70"/>
    <mergeCell ref="A71:G71"/>
    <mergeCell ref="K71:L71"/>
    <mergeCell ref="A61:G61"/>
    <mergeCell ref="K61:L61"/>
    <mergeCell ref="A62:L62"/>
    <mergeCell ref="A64:L64"/>
    <mergeCell ref="A68:G68"/>
    <mergeCell ref="K68:L68"/>
    <mergeCell ref="A60:G60"/>
    <mergeCell ref="K60:L60"/>
    <mergeCell ref="A47:L47"/>
    <mergeCell ref="A51:G51"/>
    <mergeCell ref="K51:L51"/>
    <mergeCell ref="A52:G52"/>
    <mergeCell ref="K52:L52"/>
    <mergeCell ref="A53:G53"/>
    <mergeCell ref="K53:L53"/>
    <mergeCell ref="A54:L54"/>
    <mergeCell ref="A58:G58"/>
    <mergeCell ref="K58:L58"/>
    <mergeCell ref="A59:G59"/>
    <mergeCell ref="K59:L59"/>
    <mergeCell ref="A44:H44"/>
    <mergeCell ref="K44:L44"/>
    <mergeCell ref="A45:H45"/>
    <mergeCell ref="K45:L45"/>
    <mergeCell ref="A46:H46"/>
    <mergeCell ref="K46:L46"/>
    <mergeCell ref="A41:H41"/>
    <mergeCell ref="K41:L41"/>
    <mergeCell ref="A42:H42"/>
    <mergeCell ref="K42:L42"/>
    <mergeCell ref="A43:H43"/>
    <mergeCell ref="K43:L43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7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5"/>
  <sheetViews>
    <sheetView view="pageBreakPreview" topLeftCell="A9" zoomScale="80" zoomScaleNormal="100" zoomScaleSheetLayoutView="80" workbookViewId="0">
      <selection activeCell="J38" sqref="J38:J46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5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5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44" t="s">
        <v>17</v>
      </c>
      <c r="K25" s="341" t="s">
        <v>18</v>
      </c>
      <c r="L25" s="380"/>
      <c r="M25" s="31" t="s">
        <v>19</v>
      </c>
    </row>
    <row r="26" spans="1:13" ht="43.5" customHeight="1" thickBot="1">
      <c r="A26" s="164"/>
      <c r="B26" s="412" t="s">
        <v>301</v>
      </c>
      <c r="C26" s="413"/>
      <c r="D26" s="413"/>
      <c r="E26" s="413"/>
      <c r="F26" s="413"/>
      <c r="G26" s="413"/>
      <c r="H26" s="413"/>
      <c r="I26" s="414"/>
      <c r="J26" s="165">
        <v>1</v>
      </c>
      <c r="K26" s="415" t="s">
        <v>2</v>
      </c>
      <c r="L26" s="414"/>
      <c r="M26" s="166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49" t="s">
        <v>22</v>
      </c>
      <c r="K30" s="344" t="s">
        <v>23</v>
      </c>
      <c r="L30" s="343"/>
      <c r="M30" s="44" t="s">
        <v>24</v>
      </c>
    </row>
    <row r="31" spans="1:13">
      <c r="A31" s="416"/>
      <c r="B31" s="417"/>
      <c r="C31" s="417"/>
      <c r="D31" s="417"/>
      <c r="E31" s="418"/>
      <c r="F31" s="395"/>
      <c r="G31" s="395"/>
      <c r="H31" s="385"/>
      <c r="I31" s="385"/>
      <c r="J31" s="167"/>
      <c r="K31" s="395"/>
      <c r="L31" s="395"/>
      <c r="M31" s="168">
        <f>K31*J31</f>
        <v>0</v>
      </c>
    </row>
    <row r="32" spans="1:13" ht="15" thickBot="1">
      <c r="A32" s="416"/>
      <c r="B32" s="417"/>
      <c r="C32" s="417"/>
      <c r="D32" s="417"/>
      <c r="E32" s="418"/>
      <c r="F32" s="339"/>
      <c r="G32" s="340"/>
      <c r="H32" s="385"/>
      <c r="I32" s="385"/>
      <c r="J32" s="91"/>
      <c r="K32" s="339"/>
      <c r="L32" s="340"/>
      <c r="M32" s="168">
        <f>K32*J32</f>
        <v>0</v>
      </c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169">
        <f>SUM(M31:M32)</f>
        <v>0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45" t="s">
        <v>18</v>
      </c>
      <c r="J37" s="149" t="s">
        <v>19</v>
      </c>
      <c r="K37" s="344" t="s">
        <v>28</v>
      </c>
      <c r="L37" s="343"/>
      <c r="M37" s="44" t="s">
        <v>24</v>
      </c>
    </row>
    <row r="38" spans="1:13">
      <c r="A38" s="419" t="s">
        <v>114</v>
      </c>
      <c r="B38" s="420"/>
      <c r="C38" s="420"/>
      <c r="D38" s="420"/>
      <c r="E38" s="420"/>
      <c r="F38" s="420"/>
      <c r="G38" s="420"/>
      <c r="H38" s="421"/>
      <c r="I38" s="73" t="s">
        <v>4</v>
      </c>
      <c r="J38" s="153"/>
      <c r="K38" s="297"/>
      <c r="L38" s="298"/>
      <c r="M38" s="56">
        <f>K38*J38</f>
        <v>0</v>
      </c>
    </row>
    <row r="39" spans="1:13">
      <c r="A39" s="419" t="s">
        <v>115</v>
      </c>
      <c r="B39" s="420"/>
      <c r="C39" s="420"/>
      <c r="D39" s="420"/>
      <c r="E39" s="420"/>
      <c r="F39" s="420"/>
      <c r="G39" s="420"/>
      <c r="H39" s="421"/>
      <c r="I39" s="73" t="s">
        <v>4</v>
      </c>
      <c r="J39" s="153"/>
      <c r="K39" s="297"/>
      <c r="L39" s="298"/>
      <c r="M39" s="56">
        <f t="shared" ref="M39:M46" si="0">K39*J39</f>
        <v>0</v>
      </c>
    </row>
    <row r="40" spans="1:13">
      <c r="A40" s="419" t="s">
        <v>116</v>
      </c>
      <c r="B40" s="420"/>
      <c r="C40" s="420"/>
      <c r="D40" s="420"/>
      <c r="E40" s="420"/>
      <c r="F40" s="420"/>
      <c r="G40" s="420"/>
      <c r="H40" s="421"/>
      <c r="I40" s="73" t="s">
        <v>123</v>
      </c>
      <c r="J40" s="171"/>
      <c r="K40" s="297"/>
      <c r="L40" s="298"/>
      <c r="M40" s="56">
        <f t="shared" si="0"/>
        <v>0</v>
      </c>
    </row>
    <row r="41" spans="1:13">
      <c r="A41" s="419" t="s">
        <v>117</v>
      </c>
      <c r="B41" s="420"/>
      <c r="C41" s="420"/>
      <c r="D41" s="420"/>
      <c r="E41" s="420"/>
      <c r="F41" s="420"/>
      <c r="G41" s="420"/>
      <c r="H41" s="421"/>
      <c r="I41" s="73" t="s">
        <v>4</v>
      </c>
      <c r="J41" s="153"/>
      <c r="K41" s="297"/>
      <c r="L41" s="298"/>
      <c r="M41" s="56">
        <f t="shared" si="0"/>
        <v>0</v>
      </c>
    </row>
    <row r="42" spans="1:13">
      <c r="A42" s="419" t="s">
        <v>118</v>
      </c>
      <c r="B42" s="420"/>
      <c r="C42" s="420"/>
      <c r="D42" s="420"/>
      <c r="E42" s="420"/>
      <c r="F42" s="420"/>
      <c r="G42" s="420"/>
      <c r="H42" s="421"/>
      <c r="I42" s="73" t="s">
        <v>4</v>
      </c>
      <c r="J42" s="153"/>
      <c r="K42" s="297"/>
      <c r="L42" s="298"/>
      <c r="M42" s="56">
        <f t="shared" si="0"/>
        <v>0</v>
      </c>
    </row>
    <row r="43" spans="1:13">
      <c r="A43" s="419" t="s">
        <v>119</v>
      </c>
      <c r="B43" s="420"/>
      <c r="C43" s="420"/>
      <c r="D43" s="420"/>
      <c r="E43" s="420"/>
      <c r="F43" s="420"/>
      <c r="G43" s="420"/>
      <c r="H43" s="421"/>
      <c r="I43" s="73" t="s">
        <v>64</v>
      </c>
      <c r="J43" s="153"/>
      <c r="K43" s="297"/>
      <c r="L43" s="298"/>
      <c r="M43" s="56">
        <f t="shared" si="0"/>
        <v>0</v>
      </c>
    </row>
    <row r="44" spans="1:13">
      <c r="A44" s="419" t="s">
        <v>120</v>
      </c>
      <c r="B44" s="420"/>
      <c r="C44" s="420"/>
      <c r="D44" s="420"/>
      <c r="E44" s="420"/>
      <c r="F44" s="420"/>
      <c r="G44" s="420"/>
      <c r="H44" s="421"/>
      <c r="I44" s="73" t="s">
        <v>4</v>
      </c>
      <c r="J44" s="153"/>
      <c r="K44" s="297"/>
      <c r="L44" s="298"/>
      <c r="M44" s="56">
        <f t="shared" si="0"/>
        <v>0</v>
      </c>
    </row>
    <row r="45" spans="1:13">
      <c r="A45" s="419" t="s">
        <v>121</v>
      </c>
      <c r="B45" s="420"/>
      <c r="C45" s="420"/>
      <c r="D45" s="420"/>
      <c r="E45" s="420"/>
      <c r="F45" s="420"/>
      <c r="G45" s="420"/>
      <c r="H45" s="421"/>
      <c r="I45" s="73" t="s">
        <v>4</v>
      </c>
      <c r="J45" s="153"/>
      <c r="K45" s="297"/>
      <c r="L45" s="298"/>
      <c r="M45" s="56">
        <f t="shared" si="0"/>
        <v>0</v>
      </c>
    </row>
    <row r="46" spans="1:13" ht="15" thickBot="1">
      <c r="A46" s="310" t="s">
        <v>122</v>
      </c>
      <c r="B46" s="311"/>
      <c r="C46" s="311"/>
      <c r="D46" s="311"/>
      <c r="E46" s="311"/>
      <c r="F46" s="311"/>
      <c r="G46" s="311"/>
      <c r="H46" s="312"/>
      <c r="I46" s="73" t="s">
        <v>4</v>
      </c>
      <c r="J46" s="170"/>
      <c r="K46" s="313"/>
      <c r="L46" s="314"/>
      <c r="M46" s="56">
        <f t="shared" si="0"/>
        <v>0</v>
      </c>
    </row>
    <row r="47" spans="1:13" ht="15" thickBot="1">
      <c r="A47" s="315" t="s">
        <v>26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7"/>
      <c r="M47" s="58">
        <f>SUM(M38:M46)</f>
        <v>0</v>
      </c>
    </row>
    <row r="48" spans="1:13">
      <c r="A48" s="3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24"/>
    </row>
    <row r="49" spans="1:14">
      <c r="A49" s="51" t="s">
        <v>29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3"/>
    </row>
    <row r="50" spans="1:14" ht="15" thickBot="1">
      <c r="A50" s="3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4"/>
    </row>
    <row r="51" spans="1:14" ht="15.5">
      <c r="A51" s="341" t="s">
        <v>30</v>
      </c>
      <c r="B51" s="342"/>
      <c r="C51" s="342"/>
      <c r="D51" s="342"/>
      <c r="E51" s="342"/>
      <c r="F51" s="342"/>
      <c r="G51" s="342"/>
      <c r="H51" s="149" t="s">
        <v>31</v>
      </c>
      <c r="I51" s="146" t="s">
        <v>32</v>
      </c>
      <c r="J51" s="60" t="s">
        <v>33</v>
      </c>
      <c r="K51" s="344" t="s">
        <v>34</v>
      </c>
      <c r="L51" s="343"/>
      <c r="M51" s="44" t="s">
        <v>24</v>
      </c>
    </row>
    <row r="52" spans="1:14">
      <c r="A52" s="294"/>
      <c r="B52" s="295"/>
      <c r="C52" s="295"/>
      <c r="D52" s="295"/>
      <c r="E52" s="295"/>
      <c r="F52" s="295"/>
      <c r="G52" s="295"/>
      <c r="H52" s="61"/>
      <c r="I52" s="55"/>
      <c r="J52" s="61"/>
      <c r="K52" s="345"/>
      <c r="L52" s="346"/>
      <c r="M52" s="62"/>
    </row>
    <row r="53" spans="1:14" ht="15" thickBot="1">
      <c r="A53" s="310"/>
      <c r="B53" s="311"/>
      <c r="C53" s="311"/>
      <c r="D53" s="311"/>
      <c r="E53" s="311"/>
      <c r="F53" s="311"/>
      <c r="G53" s="311"/>
      <c r="H53" s="47"/>
      <c r="I53" s="15"/>
      <c r="J53" s="47"/>
      <c r="K53" s="339"/>
      <c r="L53" s="340"/>
      <c r="M53" s="48"/>
    </row>
    <row r="54" spans="1:14" ht="15" thickBot="1">
      <c r="A54" s="315" t="s">
        <v>26</v>
      </c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7"/>
      <c r="M54" s="63">
        <f>SUM(M52:M53)</f>
        <v>0</v>
      </c>
    </row>
    <row r="55" spans="1:14">
      <c r="A55" s="30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24"/>
    </row>
    <row r="56" spans="1:14">
      <c r="A56" s="51" t="s">
        <v>35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3"/>
    </row>
    <row r="57" spans="1:14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4" ht="26.5">
      <c r="A58" s="291" t="s">
        <v>36</v>
      </c>
      <c r="B58" s="292"/>
      <c r="C58" s="292"/>
      <c r="D58" s="292"/>
      <c r="E58" s="292"/>
      <c r="F58" s="292"/>
      <c r="G58" s="292"/>
      <c r="H58" s="149" t="s">
        <v>37</v>
      </c>
      <c r="I58" s="150" t="s">
        <v>38</v>
      </c>
      <c r="J58" s="150" t="s">
        <v>39</v>
      </c>
      <c r="K58" s="293" t="s">
        <v>23</v>
      </c>
      <c r="L58" s="293"/>
      <c r="M58" s="65" t="s">
        <v>24</v>
      </c>
    </row>
    <row r="59" spans="1:14">
      <c r="A59" s="384" t="s">
        <v>65</v>
      </c>
      <c r="B59" s="385"/>
      <c r="C59" s="385"/>
      <c r="D59" s="385"/>
      <c r="E59" s="385"/>
      <c r="F59" s="385"/>
      <c r="G59" s="385"/>
      <c r="H59" s="1"/>
      <c r="I59" s="2"/>
      <c r="J59" s="66">
        <f>(I59*H59)</f>
        <v>0</v>
      </c>
      <c r="K59" s="411"/>
      <c r="L59" s="411"/>
      <c r="M59" s="56" t="e">
        <f>J59/K59</f>
        <v>#DIV/0!</v>
      </c>
    </row>
    <row r="60" spans="1:14">
      <c r="A60" s="384"/>
      <c r="B60" s="385"/>
      <c r="C60" s="385"/>
      <c r="D60" s="385"/>
      <c r="E60" s="385"/>
      <c r="F60" s="385"/>
      <c r="G60" s="385"/>
      <c r="H60" s="1"/>
      <c r="I60" s="2"/>
      <c r="J60" s="66"/>
      <c r="K60" s="386"/>
      <c r="L60" s="386"/>
      <c r="M60" s="56"/>
    </row>
    <row r="61" spans="1:14" ht="15" thickBot="1">
      <c r="A61" s="333"/>
      <c r="B61" s="334"/>
      <c r="C61" s="334"/>
      <c r="D61" s="334"/>
      <c r="E61" s="334"/>
      <c r="F61" s="334"/>
      <c r="G61" s="334"/>
      <c r="H61" s="3"/>
      <c r="I61" s="4"/>
      <c r="J61" s="67"/>
      <c r="K61" s="335"/>
      <c r="L61" s="335"/>
      <c r="M61" s="68"/>
    </row>
    <row r="62" spans="1:14" ht="15" thickBot="1">
      <c r="A62" s="336" t="s">
        <v>26</v>
      </c>
      <c r="B62" s="337"/>
      <c r="C62" s="337"/>
      <c r="D62" s="337"/>
      <c r="E62" s="337"/>
      <c r="F62" s="337"/>
      <c r="G62" s="337"/>
      <c r="H62" s="337"/>
      <c r="I62" s="337"/>
      <c r="J62" s="337"/>
      <c r="K62" s="337"/>
      <c r="L62" s="338"/>
      <c r="M62" s="69" t="e">
        <f>SUM(M59:M61)</f>
        <v>#DIV/0!</v>
      </c>
    </row>
    <row r="63" spans="1:14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4" ht="15" thickBot="1">
      <c r="A64" s="315" t="s">
        <v>40</v>
      </c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7"/>
      <c r="M64" s="70" t="e">
        <f>ROUND(M62+M54+M47+M33,0)</f>
        <v>#DIV/0!</v>
      </c>
      <c r="N64" s="125"/>
    </row>
    <row r="65" spans="1:13">
      <c r="A65" s="3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4"/>
    </row>
    <row r="66" spans="1:13">
      <c r="A66" s="51" t="s">
        <v>41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3"/>
    </row>
    <row r="67" spans="1:13" ht="15" thickBot="1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3" ht="15" thickBot="1">
      <c r="A68" s="318" t="s">
        <v>42</v>
      </c>
      <c r="B68" s="319"/>
      <c r="C68" s="319"/>
      <c r="D68" s="319"/>
      <c r="E68" s="319"/>
      <c r="F68" s="319"/>
      <c r="G68" s="319"/>
      <c r="H68" s="147"/>
      <c r="I68" s="148"/>
      <c r="J68" s="81" t="s">
        <v>43</v>
      </c>
      <c r="K68" s="320" t="s">
        <v>44</v>
      </c>
      <c r="L68" s="321"/>
      <c r="M68" s="82"/>
    </row>
    <row r="69" spans="1:13">
      <c r="A69" s="322" t="s">
        <v>45</v>
      </c>
      <c r="B69" s="323"/>
      <c r="C69" s="323"/>
      <c r="D69" s="323"/>
      <c r="E69" s="323"/>
      <c r="F69" s="323"/>
      <c r="G69" s="323"/>
      <c r="H69" s="83"/>
      <c r="I69" s="84"/>
      <c r="J69" s="85"/>
      <c r="K69" s="324" t="e">
        <f>M64*J69</f>
        <v>#DIV/0!</v>
      </c>
      <c r="L69" s="324"/>
      <c r="M69" s="86"/>
    </row>
    <row r="70" spans="1:13">
      <c r="A70" s="327" t="s">
        <v>46</v>
      </c>
      <c r="B70" s="328"/>
      <c r="C70" s="328"/>
      <c r="D70" s="328"/>
      <c r="E70" s="328"/>
      <c r="F70" s="328"/>
      <c r="G70" s="329"/>
      <c r="H70" s="77"/>
      <c r="I70" s="78"/>
      <c r="J70" s="5"/>
      <c r="K70" s="325" t="e">
        <f>M64*J70</f>
        <v>#DIV/0!</v>
      </c>
      <c r="L70" s="325"/>
      <c r="M70" s="6"/>
    </row>
    <row r="71" spans="1:13">
      <c r="A71" s="327" t="s">
        <v>47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M64*J71</f>
        <v>#DIV/0!</v>
      </c>
      <c r="L71" s="325"/>
      <c r="M71" s="6"/>
    </row>
    <row r="72" spans="1:13" ht="15" thickBot="1">
      <c r="A72" s="330" t="s">
        <v>56</v>
      </c>
      <c r="B72" s="331"/>
      <c r="C72" s="331"/>
      <c r="D72" s="331"/>
      <c r="E72" s="331"/>
      <c r="F72" s="331"/>
      <c r="G72" s="332"/>
      <c r="H72" s="87"/>
      <c r="I72" s="88"/>
      <c r="J72" s="89">
        <v>0.19</v>
      </c>
      <c r="K72" s="326" t="e">
        <f>K71*J72</f>
        <v>#DIV/0!</v>
      </c>
      <c r="L72" s="326"/>
      <c r="M72" s="90"/>
    </row>
    <row r="73" spans="1:13" ht="15" thickBot="1">
      <c r="A73" s="336" t="s">
        <v>26</v>
      </c>
      <c r="B73" s="337"/>
      <c r="C73" s="337"/>
      <c r="D73" s="337"/>
      <c r="E73" s="337"/>
      <c r="F73" s="337"/>
      <c r="G73" s="337"/>
      <c r="H73" s="337"/>
      <c r="I73" s="337"/>
      <c r="J73" s="337"/>
      <c r="K73" s="337"/>
      <c r="L73" s="338"/>
      <c r="M73" s="76" t="e">
        <f>SUM(K69:L72)</f>
        <v>#DIV/0!</v>
      </c>
    </row>
    <row r="74" spans="1:13" ht="15" thickBot="1">
      <c r="A74" s="3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4"/>
    </row>
    <row r="75" spans="1:13" ht="15" thickBot="1">
      <c r="A75" s="315" t="s">
        <v>48</v>
      </c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7"/>
      <c r="M75" s="71" t="e">
        <f>ROUND(M64+M73,0)</f>
        <v>#DIV/0!</v>
      </c>
    </row>
  </sheetData>
  <mergeCells count="83">
    <mergeCell ref="A72:G72"/>
    <mergeCell ref="K72:L72"/>
    <mergeCell ref="A73:L73"/>
    <mergeCell ref="A75:L75"/>
    <mergeCell ref="A69:G69"/>
    <mergeCell ref="K69:L69"/>
    <mergeCell ref="A70:G70"/>
    <mergeCell ref="K70:L70"/>
    <mergeCell ref="A71:G71"/>
    <mergeCell ref="K71:L71"/>
    <mergeCell ref="A61:G61"/>
    <mergeCell ref="K61:L61"/>
    <mergeCell ref="A62:L62"/>
    <mergeCell ref="A64:L64"/>
    <mergeCell ref="A68:G68"/>
    <mergeCell ref="K68:L68"/>
    <mergeCell ref="A60:G60"/>
    <mergeCell ref="K60:L60"/>
    <mergeCell ref="A47:L47"/>
    <mergeCell ref="A51:G51"/>
    <mergeCell ref="K51:L51"/>
    <mergeCell ref="A52:G52"/>
    <mergeCell ref="K52:L52"/>
    <mergeCell ref="A53:G53"/>
    <mergeCell ref="K53:L53"/>
    <mergeCell ref="A54:L54"/>
    <mergeCell ref="A58:G58"/>
    <mergeCell ref="K58:L58"/>
    <mergeCell ref="A59:G59"/>
    <mergeCell ref="K59:L59"/>
    <mergeCell ref="A44:H44"/>
    <mergeCell ref="K44:L44"/>
    <mergeCell ref="A45:H45"/>
    <mergeCell ref="K45:L45"/>
    <mergeCell ref="A46:H46"/>
    <mergeCell ref="K46:L46"/>
    <mergeCell ref="A41:H41"/>
    <mergeCell ref="K41:L41"/>
    <mergeCell ref="A42:H42"/>
    <mergeCell ref="K42:L42"/>
    <mergeCell ref="A43:H43"/>
    <mergeCell ref="K43:L43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7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5"/>
  <sheetViews>
    <sheetView view="pageBreakPreview" topLeftCell="A18" zoomScale="80" zoomScaleNormal="100" zoomScaleSheetLayoutView="80" workbookViewId="0">
      <selection activeCell="J38" sqref="J38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5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5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44" t="s">
        <v>17</v>
      </c>
      <c r="K25" s="341" t="s">
        <v>18</v>
      </c>
      <c r="L25" s="380"/>
      <c r="M25" s="31" t="s">
        <v>19</v>
      </c>
    </row>
    <row r="26" spans="1:13" ht="43.5" customHeight="1" thickBot="1">
      <c r="A26" s="164"/>
      <c r="B26" s="412" t="s">
        <v>124</v>
      </c>
      <c r="C26" s="413"/>
      <c r="D26" s="413"/>
      <c r="E26" s="413"/>
      <c r="F26" s="413"/>
      <c r="G26" s="413"/>
      <c r="H26" s="413"/>
      <c r="I26" s="414"/>
      <c r="J26" s="165">
        <v>1</v>
      </c>
      <c r="K26" s="415" t="s">
        <v>2</v>
      </c>
      <c r="L26" s="414"/>
      <c r="M26" s="166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49" t="s">
        <v>22</v>
      </c>
      <c r="K30" s="344" t="s">
        <v>23</v>
      </c>
      <c r="L30" s="343"/>
      <c r="M30" s="44" t="s">
        <v>24</v>
      </c>
    </row>
    <row r="31" spans="1:13">
      <c r="A31" s="416"/>
      <c r="B31" s="417"/>
      <c r="C31" s="417"/>
      <c r="D31" s="417"/>
      <c r="E31" s="418"/>
      <c r="F31" s="395"/>
      <c r="G31" s="395"/>
      <c r="H31" s="385"/>
      <c r="I31" s="385"/>
      <c r="J31" s="167"/>
      <c r="K31" s="395"/>
      <c r="L31" s="395"/>
      <c r="M31" s="168">
        <f>K31*J31</f>
        <v>0</v>
      </c>
    </row>
    <row r="32" spans="1:13" ht="15" thickBot="1">
      <c r="A32" s="416"/>
      <c r="B32" s="417"/>
      <c r="C32" s="417"/>
      <c r="D32" s="417"/>
      <c r="E32" s="418"/>
      <c r="F32" s="339"/>
      <c r="G32" s="340"/>
      <c r="H32" s="385"/>
      <c r="I32" s="385"/>
      <c r="J32" s="91"/>
      <c r="K32" s="339"/>
      <c r="L32" s="340"/>
      <c r="M32" s="168">
        <f>K32*J32</f>
        <v>0</v>
      </c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169">
        <f>SUM(M31:M32)</f>
        <v>0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45" t="s">
        <v>18</v>
      </c>
      <c r="J37" s="149" t="s">
        <v>19</v>
      </c>
      <c r="K37" s="344" t="s">
        <v>28</v>
      </c>
      <c r="L37" s="343"/>
      <c r="M37" s="44" t="s">
        <v>24</v>
      </c>
    </row>
    <row r="38" spans="1:13">
      <c r="A38" s="419" t="s">
        <v>125</v>
      </c>
      <c r="B38" s="420"/>
      <c r="C38" s="420"/>
      <c r="D38" s="420"/>
      <c r="E38" s="420"/>
      <c r="F38" s="420"/>
      <c r="G38" s="420"/>
      <c r="H38" s="421"/>
      <c r="I38" s="73" t="s">
        <v>2</v>
      </c>
      <c r="J38" s="153"/>
      <c r="K38" s="297"/>
      <c r="L38" s="298"/>
      <c r="M38" s="56">
        <f>K38*J38</f>
        <v>0</v>
      </c>
    </row>
    <row r="39" spans="1:13">
      <c r="A39" s="419"/>
      <c r="B39" s="420"/>
      <c r="C39" s="420"/>
      <c r="D39" s="420"/>
      <c r="E39" s="420"/>
      <c r="F39" s="420"/>
      <c r="G39" s="420"/>
      <c r="H39" s="421"/>
      <c r="I39" s="73"/>
      <c r="J39" s="153"/>
      <c r="K39" s="297"/>
      <c r="L39" s="298"/>
      <c r="M39" s="56"/>
    </row>
    <row r="40" spans="1:13">
      <c r="A40" s="419"/>
      <c r="B40" s="420"/>
      <c r="C40" s="420"/>
      <c r="D40" s="420"/>
      <c r="E40" s="420"/>
      <c r="F40" s="420"/>
      <c r="G40" s="420"/>
      <c r="H40" s="421"/>
      <c r="I40" s="73"/>
      <c r="J40" s="171"/>
      <c r="K40" s="297"/>
      <c r="L40" s="298"/>
      <c r="M40" s="56"/>
    </row>
    <row r="41" spans="1:13">
      <c r="A41" s="419"/>
      <c r="B41" s="420"/>
      <c r="C41" s="420"/>
      <c r="D41" s="420"/>
      <c r="E41" s="420"/>
      <c r="F41" s="420"/>
      <c r="G41" s="420"/>
      <c r="H41" s="421"/>
      <c r="I41" s="73"/>
      <c r="J41" s="153"/>
      <c r="K41" s="297"/>
      <c r="L41" s="298"/>
      <c r="M41" s="56"/>
    </row>
    <row r="42" spans="1:13">
      <c r="A42" s="419"/>
      <c r="B42" s="420"/>
      <c r="C42" s="420"/>
      <c r="D42" s="420"/>
      <c r="E42" s="420"/>
      <c r="F42" s="420"/>
      <c r="G42" s="420"/>
      <c r="H42" s="421"/>
      <c r="I42" s="73"/>
      <c r="J42" s="153"/>
      <c r="K42" s="297"/>
      <c r="L42" s="298"/>
      <c r="M42" s="56"/>
    </row>
    <row r="43" spans="1:13">
      <c r="A43" s="419"/>
      <c r="B43" s="420"/>
      <c r="C43" s="420"/>
      <c r="D43" s="420"/>
      <c r="E43" s="420"/>
      <c r="F43" s="420"/>
      <c r="G43" s="420"/>
      <c r="H43" s="421"/>
      <c r="I43" s="73"/>
      <c r="J43" s="153"/>
      <c r="K43" s="297"/>
      <c r="L43" s="298"/>
      <c r="M43" s="56"/>
    </row>
    <row r="44" spans="1:13">
      <c r="A44" s="419"/>
      <c r="B44" s="420"/>
      <c r="C44" s="420"/>
      <c r="D44" s="420"/>
      <c r="E44" s="420"/>
      <c r="F44" s="420"/>
      <c r="G44" s="420"/>
      <c r="H44" s="421"/>
      <c r="I44" s="73"/>
      <c r="J44" s="153"/>
      <c r="K44" s="297"/>
      <c r="L44" s="298"/>
      <c r="M44" s="56"/>
    </row>
    <row r="45" spans="1:13">
      <c r="A45" s="419"/>
      <c r="B45" s="420"/>
      <c r="C45" s="420"/>
      <c r="D45" s="420"/>
      <c r="E45" s="420"/>
      <c r="F45" s="420"/>
      <c r="G45" s="420"/>
      <c r="H45" s="421"/>
      <c r="I45" s="73"/>
      <c r="J45" s="153"/>
      <c r="K45" s="297"/>
      <c r="L45" s="298"/>
      <c r="M45" s="56"/>
    </row>
    <row r="46" spans="1:13" ht="15" thickBot="1">
      <c r="A46" s="310"/>
      <c r="B46" s="311"/>
      <c r="C46" s="311"/>
      <c r="D46" s="311"/>
      <c r="E46" s="311"/>
      <c r="F46" s="311"/>
      <c r="G46" s="311"/>
      <c r="H46" s="312"/>
      <c r="I46" s="73"/>
      <c r="J46" s="170"/>
      <c r="K46" s="313"/>
      <c r="L46" s="314"/>
      <c r="M46" s="56"/>
    </row>
    <row r="47" spans="1:13" ht="15" thickBot="1">
      <c r="A47" s="315" t="s">
        <v>26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7"/>
      <c r="M47" s="58">
        <f>SUM(M38:M46)</f>
        <v>0</v>
      </c>
    </row>
    <row r="48" spans="1:13">
      <c r="A48" s="3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24"/>
    </row>
    <row r="49" spans="1:14">
      <c r="A49" s="51" t="s">
        <v>29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3"/>
    </row>
    <row r="50" spans="1:14" ht="15" thickBot="1">
      <c r="A50" s="3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4"/>
    </row>
    <row r="51" spans="1:14" ht="15.5">
      <c r="A51" s="341" t="s">
        <v>30</v>
      </c>
      <c r="B51" s="342"/>
      <c r="C51" s="342"/>
      <c r="D51" s="342"/>
      <c r="E51" s="342"/>
      <c r="F51" s="342"/>
      <c r="G51" s="342"/>
      <c r="H51" s="149" t="s">
        <v>31</v>
      </c>
      <c r="I51" s="146" t="s">
        <v>32</v>
      </c>
      <c r="J51" s="60" t="s">
        <v>33</v>
      </c>
      <c r="K51" s="344" t="s">
        <v>34</v>
      </c>
      <c r="L51" s="343"/>
      <c r="M51" s="44" t="s">
        <v>24</v>
      </c>
    </row>
    <row r="52" spans="1:14">
      <c r="A52" s="294"/>
      <c r="B52" s="295"/>
      <c r="C52" s="295"/>
      <c r="D52" s="295"/>
      <c r="E52" s="295"/>
      <c r="F52" s="295"/>
      <c r="G52" s="295"/>
      <c r="H52" s="61"/>
      <c r="I52" s="55"/>
      <c r="J52" s="61"/>
      <c r="K52" s="345"/>
      <c r="L52" s="346"/>
      <c r="M52" s="62"/>
    </row>
    <row r="53" spans="1:14" ht="15" thickBot="1">
      <c r="A53" s="310"/>
      <c r="B53" s="311"/>
      <c r="C53" s="311"/>
      <c r="D53" s="311"/>
      <c r="E53" s="311"/>
      <c r="F53" s="311"/>
      <c r="G53" s="311"/>
      <c r="H53" s="47"/>
      <c r="I53" s="15"/>
      <c r="J53" s="47"/>
      <c r="K53" s="339"/>
      <c r="L53" s="340"/>
      <c r="M53" s="48"/>
    </row>
    <row r="54" spans="1:14" ht="15" thickBot="1">
      <c r="A54" s="315" t="s">
        <v>26</v>
      </c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7"/>
      <c r="M54" s="63">
        <f>SUM(M52:M53)</f>
        <v>0</v>
      </c>
    </row>
    <row r="55" spans="1:14">
      <c r="A55" s="30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24"/>
    </row>
    <row r="56" spans="1:14">
      <c r="A56" s="51" t="s">
        <v>35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3"/>
    </row>
    <row r="57" spans="1:14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4" ht="26.5">
      <c r="A58" s="291" t="s">
        <v>36</v>
      </c>
      <c r="B58" s="292"/>
      <c r="C58" s="292"/>
      <c r="D58" s="292"/>
      <c r="E58" s="292"/>
      <c r="F58" s="292"/>
      <c r="G58" s="292"/>
      <c r="H58" s="149" t="s">
        <v>37</v>
      </c>
      <c r="I58" s="150" t="s">
        <v>38</v>
      </c>
      <c r="J58" s="150" t="s">
        <v>39</v>
      </c>
      <c r="K58" s="293" t="s">
        <v>23</v>
      </c>
      <c r="L58" s="293"/>
      <c r="M58" s="65" t="s">
        <v>24</v>
      </c>
    </row>
    <row r="59" spans="1:14">
      <c r="A59" s="384" t="s">
        <v>65</v>
      </c>
      <c r="B59" s="385"/>
      <c r="C59" s="385"/>
      <c r="D59" s="385"/>
      <c r="E59" s="385"/>
      <c r="F59" s="385"/>
      <c r="G59" s="385"/>
      <c r="H59" s="1"/>
      <c r="I59" s="2"/>
      <c r="J59" s="66">
        <f>(I59*H59)</f>
        <v>0</v>
      </c>
      <c r="K59" s="411"/>
      <c r="L59" s="411"/>
      <c r="M59" s="56" t="e">
        <f>J59/K59</f>
        <v>#DIV/0!</v>
      </c>
    </row>
    <row r="60" spans="1:14">
      <c r="A60" s="384"/>
      <c r="B60" s="385"/>
      <c r="C60" s="385"/>
      <c r="D60" s="385"/>
      <c r="E60" s="385"/>
      <c r="F60" s="385"/>
      <c r="G60" s="385"/>
      <c r="H60" s="1"/>
      <c r="I60" s="2"/>
      <c r="J60" s="66"/>
      <c r="K60" s="386"/>
      <c r="L60" s="386"/>
      <c r="M60" s="56"/>
    </row>
    <row r="61" spans="1:14" ht="15" thickBot="1">
      <c r="A61" s="333"/>
      <c r="B61" s="334"/>
      <c r="C61" s="334"/>
      <c r="D61" s="334"/>
      <c r="E61" s="334"/>
      <c r="F61" s="334"/>
      <c r="G61" s="334"/>
      <c r="H61" s="3"/>
      <c r="I61" s="4"/>
      <c r="J61" s="67"/>
      <c r="K61" s="335"/>
      <c r="L61" s="335"/>
      <c r="M61" s="68"/>
    </row>
    <row r="62" spans="1:14" ht="15" thickBot="1">
      <c r="A62" s="336" t="s">
        <v>26</v>
      </c>
      <c r="B62" s="337"/>
      <c r="C62" s="337"/>
      <c r="D62" s="337"/>
      <c r="E62" s="337"/>
      <c r="F62" s="337"/>
      <c r="G62" s="337"/>
      <c r="H62" s="337"/>
      <c r="I62" s="337"/>
      <c r="J62" s="337"/>
      <c r="K62" s="337"/>
      <c r="L62" s="338"/>
      <c r="M62" s="69" t="e">
        <f>SUM(M59:M61)</f>
        <v>#DIV/0!</v>
      </c>
    </row>
    <row r="63" spans="1:14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4" ht="15" thickBot="1">
      <c r="A64" s="315" t="s">
        <v>40</v>
      </c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7"/>
      <c r="M64" s="70" t="e">
        <f>ROUND(M62+M54+M47+M33,0)</f>
        <v>#DIV/0!</v>
      </c>
      <c r="N64" s="125"/>
    </row>
    <row r="65" spans="1:13">
      <c r="A65" s="3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4"/>
    </row>
    <row r="66" spans="1:13">
      <c r="A66" s="51" t="s">
        <v>41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3"/>
    </row>
    <row r="67" spans="1:13" ht="15" thickBot="1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3" ht="15" thickBot="1">
      <c r="A68" s="318" t="s">
        <v>42</v>
      </c>
      <c r="B68" s="319"/>
      <c r="C68" s="319"/>
      <c r="D68" s="319"/>
      <c r="E68" s="319"/>
      <c r="F68" s="319"/>
      <c r="G68" s="319"/>
      <c r="H68" s="147"/>
      <c r="I68" s="148"/>
      <c r="J68" s="81" t="s">
        <v>43</v>
      </c>
      <c r="K68" s="320" t="s">
        <v>44</v>
      </c>
      <c r="L68" s="321"/>
      <c r="M68" s="82"/>
    </row>
    <row r="69" spans="1:13">
      <c r="A69" s="322" t="s">
        <v>45</v>
      </c>
      <c r="B69" s="323"/>
      <c r="C69" s="323"/>
      <c r="D69" s="323"/>
      <c r="E69" s="323"/>
      <c r="F69" s="323"/>
      <c r="G69" s="323"/>
      <c r="H69" s="83"/>
      <c r="I69" s="84"/>
      <c r="J69" s="85"/>
      <c r="K69" s="324" t="e">
        <f>M64*J69</f>
        <v>#DIV/0!</v>
      </c>
      <c r="L69" s="324"/>
      <c r="M69" s="86"/>
    </row>
    <row r="70" spans="1:13">
      <c r="A70" s="327" t="s">
        <v>46</v>
      </c>
      <c r="B70" s="328"/>
      <c r="C70" s="328"/>
      <c r="D70" s="328"/>
      <c r="E70" s="328"/>
      <c r="F70" s="328"/>
      <c r="G70" s="329"/>
      <c r="H70" s="77"/>
      <c r="I70" s="78"/>
      <c r="J70" s="5"/>
      <c r="K70" s="325" t="e">
        <f>M64*J70</f>
        <v>#DIV/0!</v>
      </c>
      <c r="L70" s="325"/>
      <c r="M70" s="6"/>
    </row>
    <row r="71" spans="1:13">
      <c r="A71" s="327" t="s">
        <v>47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M64*J71</f>
        <v>#DIV/0!</v>
      </c>
      <c r="L71" s="325"/>
      <c r="M71" s="6"/>
    </row>
    <row r="72" spans="1:13" ht="15" thickBot="1">
      <c r="A72" s="330" t="s">
        <v>56</v>
      </c>
      <c r="B72" s="331"/>
      <c r="C72" s="331"/>
      <c r="D72" s="331"/>
      <c r="E72" s="331"/>
      <c r="F72" s="331"/>
      <c r="G72" s="332"/>
      <c r="H72" s="87"/>
      <c r="I72" s="88"/>
      <c r="J72" s="89">
        <v>0.19</v>
      </c>
      <c r="K72" s="326" t="e">
        <f>K71*J72</f>
        <v>#DIV/0!</v>
      </c>
      <c r="L72" s="326"/>
      <c r="M72" s="90"/>
    </row>
    <row r="73" spans="1:13" ht="15" thickBot="1">
      <c r="A73" s="336" t="s">
        <v>26</v>
      </c>
      <c r="B73" s="337"/>
      <c r="C73" s="337"/>
      <c r="D73" s="337"/>
      <c r="E73" s="337"/>
      <c r="F73" s="337"/>
      <c r="G73" s="337"/>
      <c r="H73" s="337"/>
      <c r="I73" s="337"/>
      <c r="J73" s="337"/>
      <c r="K73" s="337"/>
      <c r="L73" s="338"/>
      <c r="M73" s="76" t="e">
        <f>SUM(K69:L72)</f>
        <v>#DIV/0!</v>
      </c>
    </row>
    <row r="74" spans="1:13" ht="15" thickBot="1">
      <c r="A74" s="3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4"/>
    </row>
    <row r="75" spans="1:13" ht="15" thickBot="1">
      <c r="A75" s="315" t="s">
        <v>48</v>
      </c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7"/>
      <c r="M75" s="71" t="e">
        <f>ROUND(M64+M73,0)</f>
        <v>#DIV/0!</v>
      </c>
    </row>
  </sheetData>
  <mergeCells count="83">
    <mergeCell ref="A72:G72"/>
    <mergeCell ref="K72:L72"/>
    <mergeCell ref="A73:L73"/>
    <mergeCell ref="A75:L75"/>
    <mergeCell ref="A69:G69"/>
    <mergeCell ref="K69:L69"/>
    <mergeCell ref="A70:G70"/>
    <mergeCell ref="K70:L70"/>
    <mergeCell ref="A71:G71"/>
    <mergeCell ref="K71:L71"/>
    <mergeCell ref="A61:G61"/>
    <mergeCell ref="K61:L61"/>
    <mergeCell ref="A62:L62"/>
    <mergeCell ref="A64:L64"/>
    <mergeCell ref="A68:G68"/>
    <mergeCell ref="K68:L68"/>
    <mergeCell ref="A60:G60"/>
    <mergeCell ref="K60:L60"/>
    <mergeCell ref="A47:L47"/>
    <mergeCell ref="A51:G51"/>
    <mergeCell ref="K51:L51"/>
    <mergeCell ref="A52:G52"/>
    <mergeCell ref="K52:L52"/>
    <mergeCell ref="A53:G53"/>
    <mergeCell ref="K53:L53"/>
    <mergeCell ref="A54:L54"/>
    <mergeCell ref="A58:G58"/>
    <mergeCell ref="K58:L58"/>
    <mergeCell ref="A59:G59"/>
    <mergeCell ref="K59:L59"/>
    <mergeCell ref="A44:H44"/>
    <mergeCell ref="K44:L44"/>
    <mergeCell ref="A45:H45"/>
    <mergeCell ref="K45:L45"/>
    <mergeCell ref="A46:H46"/>
    <mergeCell ref="K46:L46"/>
    <mergeCell ref="A41:H41"/>
    <mergeCell ref="K41:L41"/>
    <mergeCell ref="A42:H42"/>
    <mergeCell ref="K42:L42"/>
    <mergeCell ref="A43:H43"/>
    <mergeCell ref="K43:L43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7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5"/>
  <sheetViews>
    <sheetView view="pageBreakPreview" topLeftCell="A27" zoomScale="80" zoomScaleNormal="100" zoomScaleSheetLayoutView="80" workbookViewId="0">
      <selection activeCell="J38" sqref="J38:J42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96" t="s">
        <v>6</v>
      </c>
      <c r="E1" s="396"/>
      <c r="F1" s="396"/>
      <c r="G1" s="396"/>
      <c r="H1" s="396"/>
      <c r="I1" s="396"/>
      <c r="J1" s="396"/>
      <c r="K1" s="398"/>
      <c r="L1" s="398"/>
      <c r="M1" s="399"/>
    </row>
    <row r="2" spans="1:13">
      <c r="A2" s="301"/>
      <c r="B2" s="302"/>
      <c r="C2" s="302"/>
      <c r="D2" s="397"/>
      <c r="E2" s="397"/>
      <c r="F2" s="397"/>
      <c r="G2" s="397"/>
      <c r="H2" s="397"/>
      <c r="I2" s="397"/>
      <c r="J2" s="397"/>
      <c r="K2" s="400"/>
      <c r="L2" s="400"/>
      <c r="M2" s="401"/>
    </row>
    <row r="3" spans="1:13">
      <c r="A3" s="301"/>
      <c r="B3" s="302"/>
      <c r="C3" s="302"/>
      <c r="D3" s="397"/>
      <c r="E3" s="397"/>
      <c r="F3" s="397"/>
      <c r="G3" s="397"/>
      <c r="H3" s="397"/>
      <c r="I3" s="397"/>
      <c r="J3" s="397"/>
      <c r="K3" s="400"/>
      <c r="L3" s="400"/>
      <c r="M3" s="401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400"/>
      <c r="L4" s="400"/>
      <c r="M4" s="401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400"/>
      <c r="L5" s="400"/>
      <c r="M5" s="401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400"/>
      <c r="L6" s="400"/>
      <c r="M6" s="401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402"/>
      <c r="L7" s="402"/>
      <c r="M7" s="403"/>
    </row>
    <row r="8" spans="1:13">
      <c r="A8" s="15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5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44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130</v>
      </c>
      <c r="C26" s="364"/>
      <c r="D26" s="364"/>
      <c r="E26" s="364"/>
      <c r="F26" s="364"/>
      <c r="G26" s="364"/>
      <c r="H26" s="364"/>
      <c r="I26" s="365"/>
      <c r="J26" s="143">
        <v>1</v>
      </c>
      <c r="K26" s="363" t="s">
        <v>2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49" t="s">
        <v>22</v>
      </c>
      <c r="K30" s="344" t="s">
        <v>23</v>
      </c>
      <c r="L30" s="343"/>
      <c r="M30" s="44" t="s">
        <v>24</v>
      </c>
    </row>
    <row r="31" spans="1:13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46"/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>
        <f>SUM(M31:M32)</f>
        <v>0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45" t="s">
        <v>18</v>
      </c>
      <c r="J37" s="149" t="s">
        <v>19</v>
      </c>
      <c r="K37" s="344" t="s">
        <v>28</v>
      </c>
      <c r="L37" s="343"/>
      <c r="M37" s="44" t="s">
        <v>24</v>
      </c>
    </row>
    <row r="38" spans="1:13">
      <c r="A38" s="294" t="s">
        <v>126</v>
      </c>
      <c r="B38" s="295"/>
      <c r="C38" s="295"/>
      <c r="D38" s="295"/>
      <c r="E38" s="295"/>
      <c r="F38" s="295"/>
      <c r="G38" s="295"/>
      <c r="H38" s="296"/>
      <c r="I38" s="73" t="s">
        <v>127</v>
      </c>
      <c r="J38" s="45"/>
      <c r="K38" s="297"/>
      <c r="L38" s="298"/>
      <c r="M38" s="56">
        <f t="shared" ref="M38:M42" si="0">K38*J38</f>
        <v>0</v>
      </c>
    </row>
    <row r="39" spans="1:13">
      <c r="A39" s="294" t="s">
        <v>67</v>
      </c>
      <c r="B39" s="295"/>
      <c r="C39" s="295"/>
      <c r="D39" s="295"/>
      <c r="E39" s="295"/>
      <c r="F39" s="295"/>
      <c r="G39" s="295"/>
      <c r="H39" s="296"/>
      <c r="I39" s="73" t="s">
        <v>5</v>
      </c>
      <c r="J39" s="45"/>
      <c r="K39" s="297"/>
      <c r="L39" s="298"/>
      <c r="M39" s="56">
        <f t="shared" si="0"/>
        <v>0</v>
      </c>
    </row>
    <row r="40" spans="1:13">
      <c r="A40" s="294" t="s">
        <v>118</v>
      </c>
      <c r="B40" s="295"/>
      <c r="C40" s="295"/>
      <c r="D40" s="295"/>
      <c r="E40" s="295"/>
      <c r="F40" s="295"/>
      <c r="G40" s="295"/>
      <c r="H40" s="296"/>
      <c r="I40" s="73" t="s">
        <v>4</v>
      </c>
      <c r="J40" s="45"/>
      <c r="K40" s="297"/>
      <c r="L40" s="298"/>
      <c r="M40" s="56">
        <f t="shared" si="0"/>
        <v>0</v>
      </c>
    </row>
    <row r="41" spans="1:13">
      <c r="A41" s="294" t="s">
        <v>128</v>
      </c>
      <c r="B41" s="295"/>
      <c r="C41" s="295"/>
      <c r="D41" s="295"/>
      <c r="E41" s="295"/>
      <c r="F41" s="295"/>
      <c r="G41" s="295"/>
      <c r="H41" s="296"/>
      <c r="I41" s="73" t="s">
        <v>127</v>
      </c>
      <c r="J41" s="45"/>
      <c r="K41" s="297"/>
      <c r="L41" s="298"/>
      <c r="M41" s="56">
        <f t="shared" si="0"/>
        <v>0</v>
      </c>
    </row>
    <row r="42" spans="1:13">
      <c r="A42" s="294" t="s">
        <v>131</v>
      </c>
      <c r="B42" s="295"/>
      <c r="C42" s="295"/>
      <c r="D42" s="295"/>
      <c r="E42" s="295"/>
      <c r="F42" s="295"/>
      <c r="G42" s="295"/>
      <c r="H42" s="296"/>
      <c r="I42" s="73" t="s">
        <v>64</v>
      </c>
      <c r="J42" s="45"/>
      <c r="K42" s="297"/>
      <c r="L42" s="298"/>
      <c r="M42" s="56">
        <f t="shared" si="0"/>
        <v>0</v>
      </c>
    </row>
    <row r="43" spans="1:13">
      <c r="A43" s="294"/>
      <c r="B43" s="295"/>
      <c r="C43" s="295"/>
      <c r="D43" s="295"/>
      <c r="E43" s="295"/>
      <c r="F43" s="295"/>
      <c r="G43" s="295"/>
      <c r="H43" s="296"/>
      <c r="I43" s="73"/>
      <c r="J43" s="45"/>
      <c r="K43" s="297"/>
      <c r="L43" s="298"/>
      <c r="M43" s="56"/>
    </row>
    <row r="44" spans="1:13">
      <c r="A44" s="294"/>
      <c r="B44" s="295"/>
      <c r="C44" s="295"/>
      <c r="D44" s="295"/>
      <c r="E44" s="295"/>
      <c r="F44" s="295"/>
      <c r="G44" s="295"/>
      <c r="H44" s="296"/>
      <c r="I44" s="73"/>
      <c r="J44" s="45"/>
      <c r="K44" s="297"/>
      <c r="L44" s="298"/>
      <c r="M44" s="56"/>
    </row>
    <row r="45" spans="1:13">
      <c r="A45" s="294"/>
      <c r="B45" s="295"/>
      <c r="C45" s="295"/>
      <c r="D45" s="295"/>
      <c r="E45" s="295"/>
      <c r="F45" s="295"/>
      <c r="G45" s="295"/>
      <c r="H45" s="296"/>
      <c r="I45" s="73"/>
      <c r="J45" s="45"/>
      <c r="K45" s="297"/>
      <c r="L45" s="298"/>
      <c r="M45" s="56"/>
    </row>
    <row r="46" spans="1:13" ht="15" thickBot="1">
      <c r="A46" s="310"/>
      <c r="B46" s="311"/>
      <c r="C46" s="311"/>
      <c r="D46" s="311"/>
      <c r="E46" s="311"/>
      <c r="F46" s="311"/>
      <c r="G46" s="311"/>
      <c r="H46" s="312"/>
      <c r="I46" s="74"/>
      <c r="J46" s="57"/>
      <c r="K46" s="313"/>
      <c r="L46" s="314"/>
      <c r="M46" s="75"/>
    </row>
    <row r="47" spans="1:13" ht="15" thickBot="1">
      <c r="A47" s="315" t="s">
        <v>26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7"/>
      <c r="M47" s="58">
        <f>SUM(M38:M46)</f>
        <v>0</v>
      </c>
    </row>
    <row r="48" spans="1:13">
      <c r="A48" s="3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24"/>
    </row>
    <row r="49" spans="1:14">
      <c r="A49" s="51" t="s">
        <v>29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3"/>
    </row>
    <row r="50" spans="1:14" ht="15" thickBot="1">
      <c r="A50" s="3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4"/>
    </row>
    <row r="51" spans="1:14" ht="15.5">
      <c r="A51" s="341" t="s">
        <v>30</v>
      </c>
      <c r="B51" s="342"/>
      <c r="C51" s="342"/>
      <c r="D51" s="342"/>
      <c r="E51" s="342"/>
      <c r="F51" s="342"/>
      <c r="G51" s="342"/>
      <c r="H51" s="149" t="s">
        <v>31</v>
      </c>
      <c r="I51" s="146" t="s">
        <v>32</v>
      </c>
      <c r="J51" s="60" t="s">
        <v>33</v>
      </c>
      <c r="K51" s="344" t="s">
        <v>34</v>
      </c>
      <c r="L51" s="343"/>
      <c r="M51" s="44" t="s">
        <v>24</v>
      </c>
    </row>
    <row r="52" spans="1:14">
      <c r="A52" s="294"/>
      <c r="B52" s="295"/>
      <c r="C52" s="295"/>
      <c r="D52" s="295"/>
      <c r="E52" s="295"/>
      <c r="F52" s="295"/>
      <c r="G52" s="295"/>
      <c r="H52" s="61"/>
      <c r="I52" s="55"/>
      <c r="J52" s="61"/>
      <c r="K52" s="345"/>
      <c r="L52" s="346"/>
      <c r="M52" s="62"/>
    </row>
    <row r="53" spans="1:14" ht="15" thickBot="1">
      <c r="A53" s="310"/>
      <c r="B53" s="311"/>
      <c r="C53" s="311"/>
      <c r="D53" s="311"/>
      <c r="E53" s="311"/>
      <c r="F53" s="311"/>
      <c r="G53" s="311"/>
      <c r="H53" s="47"/>
      <c r="I53" s="15"/>
      <c r="J53" s="47"/>
      <c r="K53" s="339"/>
      <c r="L53" s="340"/>
      <c r="M53" s="48"/>
    </row>
    <row r="54" spans="1:14" ht="15" thickBot="1">
      <c r="A54" s="315" t="s">
        <v>26</v>
      </c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7"/>
      <c r="M54" s="63">
        <f>SUM(M52:M53)</f>
        <v>0</v>
      </c>
    </row>
    <row r="55" spans="1:14">
      <c r="A55" s="30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24"/>
    </row>
    <row r="56" spans="1:14">
      <c r="A56" s="51" t="s">
        <v>35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3"/>
    </row>
    <row r="57" spans="1:14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4" ht="26.5">
      <c r="A58" s="291" t="s">
        <v>36</v>
      </c>
      <c r="B58" s="292"/>
      <c r="C58" s="292"/>
      <c r="D58" s="292"/>
      <c r="E58" s="292"/>
      <c r="F58" s="292"/>
      <c r="G58" s="292"/>
      <c r="H58" s="149" t="s">
        <v>37</v>
      </c>
      <c r="I58" s="150" t="s">
        <v>38</v>
      </c>
      <c r="J58" s="150" t="s">
        <v>39</v>
      </c>
      <c r="K58" s="293" t="s">
        <v>23</v>
      </c>
      <c r="L58" s="293"/>
      <c r="M58" s="65" t="s">
        <v>24</v>
      </c>
    </row>
    <row r="59" spans="1:14">
      <c r="A59" s="384" t="s">
        <v>129</v>
      </c>
      <c r="B59" s="385"/>
      <c r="C59" s="385"/>
      <c r="D59" s="385"/>
      <c r="E59" s="385"/>
      <c r="F59" s="385"/>
      <c r="G59" s="385"/>
      <c r="H59" s="1"/>
      <c r="I59" s="2"/>
      <c r="J59" s="66">
        <f>(I59*H59)</f>
        <v>0</v>
      </c>
      <c r="K59" s="411"/>
      <c r="L59" s="411"/>
      <c r="M59" s="56" t="e">
        <f>J59/K59</f>
        <v>#DIV/0!</v>
      </c>
    </row>
    <row r="60" spans="1:14">
      <c r="A60" s="384"/>
      <c r="B60" s="385"/>
      <c r="C60" s="385"/>
      <c r="D60" s="385"/>
      <c r="E60" s="385"/>
      <c r="F60" s="385"/>
      <c r="G60" s="385"/>
      <c r="H60" s="1"/>
      <c r="I60" s="2"/>
      <c r="J60" s="66"/>
      <c r="K60" s="386"/>
      <c r="L60" s="386"/>
      <c r="M60" s="56"/>
    </row>
    <row r="61" spans="1:14" ht="15" thickBot="1">
      <c r="A61" s="333"/>
      <c r="B61" s="334"/>
      <c r="C61" s="334"/>
      <c r="D61" s="334"/>
      <c r="E61" s="334"/>
      <c r="F61" s="334"/>
      <c r="G61" s="334"/>
      <c r="H61" s="3"/>
      <c r="I61" s="4"/>
      <c r="J61" s="67"/>
      <c r="K61" s="335"/>
      <c r="L61" s="335"/>
      <c r="M61" s="68"/>
    </row>
    <row r="62" spans="1:14" ht="15" thickBot="1">
      <c r="A62" s="336" t="s">
        <v>26</v>
      </c>
      <c r="B62" s="337"/>
      <c r="C62" s="337"/>
      <c r="D62" s="337"/>
      <c r="E62" s="337"/>
      <c r="F62" s="337"/>
      <c r="G62" s="337"/>
      <c r="H62" s="337"/>
      <c r="I62" s="337"/>
      <c r="J62" s="337"/>
      <c r="K62" s="337"/>
      <c r="L62" s="338"/>
      <c r="M62" s="69" t="e">
        <f>SUM(M59:M61)</f>
        <v>#DIV/0!</v>
      </c>
    </row>
    <row r="63" spans="1:14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4" ht="15" thickBot="1">
      <c r="A64" s="315" t="s">
        <v>40</v>
      </c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7"/>
      <c r="M64" s="70" t="e">
        <f>ROUND(M62+M54+M47+M33,0)</f>
        <v>#DIV/0!</v>
      </c>
      <c r="N64" s="125"/>
    </row>
    <row r="65" spans="1:13">
      <c r="A65" s="3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4"/>
    </row>
    <row r="66" spans="1:13">
      <c r="A66" s="51" t="s">
        <v>41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3"/>
    </row>
    <row r="67" spans="1:13" ht="15" thickBot="1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3" ht="15" thickBot="1">
      <c r="A68" s="318" t="s">
        <v>42</v>
      </c>
      <c r="B68" s="319"/>
      <c r="C68" s="319"/>
      <c r="D68" s="319"/>
      <c r="E68" s="319"/>
      <c r="F68" s="319"/>
      <c r="G68" s="319"/>
      <c r="H68" s="147"/>
      <c r="I68" s="148"/>
      <c r="J68" s="81" t="s">
        <v>43</v>
      </c>
      <c r="K68" s="320" t="s">
        <v>44</v>
      </c>
      <c r="L68" s="321"/>
      <c r="M68" s="82"/>
    </row>
    <row r="69" spans="1:13">
      <c r="A69" s="322" t="s">
        <v>45</v>
      </c>
      <c r="B69" s="323"/>
      <c r="C69" s="323"/>
      <c r="D69" s="323"/>
      <c r="E69" s="323"/>
      <c r="F69" s="323"/>
      <c r="G69" s="323"/>
      <c r="H69" s="83"/>
      <c r="I69" s="84"/>
      <c r="J69" s="85"/>
      <c r="K69" s="324" t="e">
        <f>M64*J69</f>
        <v>#DIV/0!</v>
      </c>
      <c r="L69" s="324"/>
      <c r="M69" s="86"/>
    </row>
    <row r="70" spans="1:13">
      <c r="A70" s="327" t="s">
        <v>46</v>
      </c>
      <c r="B70" s="328"/>
      <c r="C70" s="328"/>
      <c r="D70" s="328"/>
      <c r="E70" s="328"/>
      <c r="F70" s="328"/>
      <c r="G70" s="329"/>
      <c r="H70" s="77"/>
      <c r="I70" s="78"/>
      <c r="J70" s="5"/>
      <c r="K70" s="325" t="e">
        <f>M64*J70</f>
        <v>#DIV/0!</v>
      </c>
      <c r="L70" s="325"/>
      <c r="M70" s="6"/>
    </row>
    <row r="71" spans="1:13">
      <c r="A71" s="327" t="s">
        <v>47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M64*J71</f>
        <v>#DIV/0!</v>
      </c>
      <c r="L71" s="325"/>
      <c r="M71" s="6"/>
    </row>
    <row r="72" spans="1:13" ht="15" thickBot="1">
      <c r="A72" s="330" t="s">
        <v>56</v>
      </c>
      <c r="B72" s="331"/>
      <c r="C72" s="331"/>
      <c r="D72" s="331"/>
      <c r="E72" s="331"/>
      <c r="F72" s="331"/>
      <c r="G72" s="332"/>
      <c r="H72" s="87"/>
      <c r="I72" s="88"/>
      <c r="J72" s="89">
        <v>0.19</v>
      </c>
      <c r="K72" s="326" t="e">
        <f>K71*J72</f>
        <v>#DIV/0!</v>
      </c>
      <c r="L72" s="326"/>
      <c r="M72" s="90"/>
    </row>
    <row r="73" spans="1:13" ht="15" thickBot="1">
      <c r="A73" s="336" t="s">
        <v>26</v>
      </c>
      <c r="B73" s="337"/>
      <c r="C73" s="337"/>
      <c r="D73" s="337"/>
      <c r="E73" s="337"/>
      <c r="F73" s="337"/>
      <c r="G73" s="337"/>
      <c r="H73" s="337"/>
      <c r="I73" s="337"/>
      <c r="J73" s="337"/>
      <c r="K73" s="337"/>
      <c r="L73" s="338"/>
      <c r="M73" s="76" t="e">
        <f>SUM(K69:L72)</f>
        <v>#DIV/0!</v>
      </c>
    </row>
    <row r="74" spans="1:13" ht="15" thickBot="1">
      <c r="A74" s="3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4"/>
    </row>
    <row r="75" spans="1:13" ht="15" thickBot="1">
      <c r="A75" s="315" t="s">
        <v>48</v>
      </c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7"/>
      <c r="M75" s="71" t="e">
        <f>ROUND(M64+M73,0)</f>
        <v>#DIV/0!</v>
      </c>
    </row>
  </sheetData>
  <mergeCells count="83">
    <mergeCell ref="A72:G72"/>
    <mergeCell ref="K72:L72"/>
    <mergeCell ref="A73:L73"/>
    <mergeCell ref="A75:L75"/>
    <mergeCell ref="A69:G69"/>
    <mergeCell ref="K69:L69"/>
    <mergeCell ref="A70:G70"/>
    <mergeCell ref="K70:L70"/>
    <mergeCell ref="A71:G71"/>
    <mergeCell ref="K71:L71"/>
    <mergeCell ref="A61:G61"/>
    <mergeCell ref="K61:L61"/>
    <mergeCell ref="A62:L62"/>
    <mergeCell ref="A64:L64"/>
    <mergeCell ref="A68:G68"/>
    <mergeCell ref="K68:L68"/>
    <mergeCell ref="A60:G60"/>
    <mergeCell ref="K60:L60"/>
    <mergeCell ref="A47:L47"/>
    <mergeCell ref="A51:G51"/>
    <mergeCell ref="K51:L51"/>
    <mergeCell ref="A52:G52"/>
    <mergeCell ref="K52:L52"/>
    <mergeCell ref="A53:G53"/>
    <mergeCell ref="K53:L53"/>
    <mergeCell ref="A54:L54"/>
    <mergeCell ref="A58:G58"/>
    <mergeCell ref="K58:L58"/>
    <mergeCell ref="A59:G59"/>
    <mergeCell ref="K59:L59"/>
    <mergeCell ref="A44:H44"/>
    <mergeCell ref="K44:L44"/>
    <mergeCell ref="A45:H45"/>
    <mergeCell ref="K45:L45"/>
    <mergeCell ref="A46:H46"/>
    <mergeCell ref="K46:L46"/>
    <mergeCell ref="A41:H41"/>
    <mergeCell ref="K41:L41"/>
    <mergeCell ref="A42:H42"/>
    <mergeCell ref="K42:L42"/>
    <mergeCell ref="A43:H43"/>
    <mergeCell ref="K43:L43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5"/>
  <sheetViews>
    <sheetView view="pageBreakPreview" topLeftCell="A57" zoomScale="80" zoomScaleNormal="100" zoomScaleSheetLayoutView="80" workbookViewId="0">
      <selection activeCell="A37" sqref="A37:H37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96" t="s">
        <v>6</v>
      </c>
      <c r="E1" s="396"/>
      <c r="F1" s="396"/>
      <c r="G1" s="396"/>
      <c r="H1" s="396"/>
      <c r="I1" s="396"/>
      <c r="J1" s="396"/>
      <c r="K1" s="398"/>
      <c r="L1" s="398"/>
      <c r="M1" s="399"/>
    </row>
    <row r="2" spans="1:13">
      <c r="A2" s="301"/>
      <c r="B2" s="302"/>
      <c r="C2" s="302"/>
      <c r="D2" s="397"/>
      <c r="E2" s="397"/>
      <c r="F2" s="397"/>
      <c r="G2" s="397"/>
      <c r="H2" s="397"/>
      <c r="I2" s="397"/>
      <c r="J2" s="397"/>
      <c r="K2" s="400"/>
      <c r="L2" s="400"/>
      <c r="M2" s="401"/>
    </row>
    <row r="3" spans="1:13">
      <c r="A3" s="301"/>
      <c r="B3" s="302"/>
      <c r="C3" s="302"/>
      <c r="D3" s="397"/>
      <c r="E3" s="397"/>
      <c r="F3" s="397"/>
      <c r="G3" s="397"/>
      <c r="H3" s="397"/>
      <c r="I3" s="397"/>
      <c r="J3" s="397"/>
      <c r="K3" s="400"/>
      <c r="L3" s="400"/>
      <c r="M3" s="401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400"/>
      <c r="L4" s="400"/>
      <c r="M4" s="401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400"/>
      <c r="L5" s="400"/>
      <c r="M5" s="401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400"/>
      <c r="L6" s="400"/>
      <c r="M6" s="401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402"/>
      <c r="L7" s="402"/>
      <c r="M7" s="403"/>
    </row>
    <row r="8" spans="1:13">
      <c r="A8" s="15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5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44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132</v>
      </c>
      <c r="C26" s="364"/>
      <c r="D26" s="364"/>
      <c r="E26" s="364"/>
      <c r="F26" s="364"/>
      <c r="G26" s="364"/>
      <c r="H26" s="364"/>
      <c r="I26" s="365"/>
      <c r="J26" s="143">
        <v>1</v>
      </c>
      <c r="K26" s="363" t="s">
        <v>1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49" t="s">
        <v>22</v>
      </c>
      <c r="K30" s="344" t="s">
        <v>23</v>
      </c>
      <c r="L30" s="343"/>
      <c r="M30" s="44" t="s">
        <v>24</v>
      </c>
    </row>
    <row r="31" spans="1:13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46"/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>
        <f>SUM(M31:M32)</f>
        <v>0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45" t="s">
        <v>18</v>
      </c>
      <c r="J37" s="149" t="s">
        <v>19</v>
      </c>
      <c r="K37" s="344" t="s">
        <v>28</v>
      </c>
      <c r="L37" s="343"/>
      <c r="M37" s="44" t="s">
        <v>24</v>
      </c>
    </row>
    <row r="38" spans="1:13">
      <c r="A38" s="294" t="s">
        <v>126</v>
      </c>
      <c r="B38" s="295"/>
      <c r="C38" s="295"/>
      <c r="D38" s="295"/>
      <c r="E38" s="295"/>
      <c r="F38" s="295"/>
      <c r="G38" s="295"/>
      <c r="H38" s="296"/>
      <c r="I38" s="73" t="s">
        <v>127</v>
      </c>
      <c r="J38" s="45"/>
      <c r="K38" s="297"/>
      <c r="L38" s="298"/>
      <c r="M38" s="56">
        <f t="shared" ref="M38:M42" si="0">K38*J38</f>
        <v>0</v>
      </c>
    </row>
    <row r="39" spans="1:13">
      <c r="A39" s="294" t="s">
        <v>67</v>
      </c>
      <c r="B39" s="295"/>
      <c r="C39" s="295"/>
      <c r="D39" s="295"/>
      <c r="E39" s="295"/>
      <c r="F39" s="295"/>
      <c r="G39" s="295"/>
      <c r="H39" s="296"/>
      <c r="I39" s="73" t="s">
        <v>5</v>
      </c>
      <c r="J39" s="45"/>
      <c r="K39" s="297"/>
      <c r="L39" s="298"/>
      <c r="M39" s="56">
        <f t="shared" si="0"/>
        <v>0</v>
      </c>
    </row>
    <row r="40" spans="1:13">
      <c r="A40" s="294" t="s">
        <v>118</v>
      </c>
      <c r="B40" s="295"/>
      <c r="C40" s="295"/>
      <c r="D40" s="295"/>
      <c r="E40" s="295"/>
      <c r="F40" s="295"/>
      <c r="G40" s="295"/>
      <c r="H40" s="296"/>
      <c r="I40" s="73" t="s">
        <v>4</v>
      </c>
      <c r="J40" s="45"/>
      <c r="K40" s="297"/>
      <c r="L40" s="298"/>
      <c r="M40" s="56">
        <f t="shared" si="0"/>
        <v>0</v>
      </c>
    </row>
    <row r="41" spans="1:13">
      <c r="A41" s="294" t="s">
        <v>128</v>
      </c>
      <c r="B41" s="295"/>
      <c r="C41" s="295"/>
      <c r="D41" s="295"/>
      <c r="E41" s="295"/>
      <c r="F41" s="295"/>
      <c r="G41" s="295"/>
      <c r="H41" s="296"/>
      <c r="I41" s="73" t="s">
        <v>127</v>
      </c>
      <c r="J41" s="45"/>
      <c r="K41" s="297"/>
      <c r="L41" s="298"/>
      <c r="M41" s="56">
        <f t="shared" si="0"/>
        <v>0</v>
      </c>
    </row>
    <row r="42" spans="1:13">
      <c r="A42" s="294" t="s">
        <v>131</v>
      </c>
      <c r="B42" s="295"/>
      <c r="C42" s="295"/>
      <c r="D42" s="295"/>
      <c r="E42" s="295"/>
      <c r="F42" s="295"/>
      <c r="G42" s="295"/>
      <c r="H42" s="296"/>
      <c r="I42" s="73" t="s">
        <v>64</v>
      </c>
      <c r="J42" s="45"/>
      <c r="K42" s="297"/>
      <c r="L42" s="298"/>
      <c r="M42" s="56">
        <f t="shared" si="0"/>
        <v>0</v>
      </c>
    </row>
    <row r="43" spans="1:13">
      <c r="A43" s="294"/>
      <c r="B43" s="295"/>
      <c r="C43" s="295"/>
      <c r="D43" s="295"/>
      <c r="E43" s="295"/>
      <c r="F43" s="295"/>
      <c r="G43" s="295"/>
      <c r="H43" s="296"/>
      <c r="I43" s="73"/>
      <c r="J43" s="45"/>
      <c r="K43" s="297"/>
      <c r="L43" s="298"/>
      <c r="M43" s="56"/>
    </row>
    <row r="44" spans="1:13">
      <c r="A44" s="294"/>
      <c r="B44" s="295"/>
      <c r="C44" s="295"/>
      <c r="D44" s="295"/>
      <c r="E44" s="295"/>
      <c r="F44" s="295"/>
      <c r="G44" s="295"/>
      <c r="H44" s="296"/>
      <c r="I44" s="73"/>
      <c r="J44" s="45"/>
      <c r="K44" s="297"/>
      <c r="L44" s="298"/>
      <c r="M44" s="56"/>
    </row>
    <row r="45" spans="1:13">
      <c r="A45" s="294"/>
      <c r="B45" s="295"/>
      <c r="C45" s="295"/>
      <c r="D45" s="295"/>
      <c r="E45" s="295"/>
      <c r="F45" s="295"/>
      <c r="G45" s="295"/>
      <c r="H45" s="296"/>
      <c r="I45" s="73"/>
      <c r="J45" s="45"/>
      <c r="K45" s="297"/>
      <c r="L45" s="298"/>
      <c r="M45" s="56"/>
    </row>
    <row r="46" spans="1:13" ht="15" thickBot="1">
      <c r="A46" s="310"/>
      <c r="B46" s="311"/>
      <c r="C46" s="311"/>
      <c r="D46" s="311"/>
      <c r="E46" s="311"/>
      <c r="F46" s="311"/>
      <c r="G46" s="311"/>
      <c r="H46" s="312"/>
      <c r="I46" s="74"/>
      <c r="J46" s="57"/>
      <c r="K46" s="313"/>
      <c r="L46" s="314"/>
      <c r="M46" s="75"/>
    </row>
    <row r="47" spans="1:13" ht="15" thickBot="1">
      <c r="A47" s="315" t="s">
        <v>26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7"/>
      <c r="M47" s="58">
        <f>SUM(M38:M46)</f>
        <v>0</v>
      </c>
    </row>
    <row r="48" spans="1:13">
      <c r="A48" s="3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24"/>
    </row>
    <row r="49" spans="1:14">
      <c r="A49" s="51" t="s">
        <v>29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3"/>
    </row>
    <row r="50" spans="1:14" ht="15" thickBot="1">
      <c r="A50" s="3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4"/>
    </row>
    <row r="51" spans="1:14" ht="15.5">
      <c r="A51" s="341" t="s">
        <v>30</v>
      </c>
      <c r="B51" s="342"/>
      <c r="C51" s="342"/>
      <c r="D51" s="342"/>
      <c r="E51" s="342"/>
      <c r="F51" s="342"/>
      <c r="G51" s="342"/>
      <c r="H51" s="149" t="s">
        <v>31</v>
      </c>
      <c r="I51" s="146" t="s">
        <v>32</v>
      </c>
      <c r="J51" s="60" t="s">
        <v>33</v>
      </c>
      <c r="K51" s="344" t="s">
        <v>34</v>
      </c>
      <c r="L51" s="343"/>
      <c r="M51" s="44" t="s">
        <v>24</v>
      </c>
    </row>
    <row r="52" spans="1:14">
      <c r="A52" s="294"/>
      <c r="B52" s="295"/>
      <c r="C52" s="295"/>
      <c r="D52" s="295"/>
      <c r="E52" s="295"/>
      <c r="F52" s="295"/>
      <c r="G52" s="295"/>
      <c r="H52" s="61"/>
      <c r="I52" s="55"/>
      <c r="J52" s="61"/>
      <c r="K52" s="345"/>
      <c r="L52" s="346"/>
      <c r="M52" s="62"/>
    </row>
    <row r="53" spans="1:14" ht="15" thickBot="1">
      <c r="A53" s="310"/>
      <c r="B53" s="311"/>
      <c r="C53" s="311"/>
      <c r="D53" s="311"/>
      <c r="E53" s="311"/>
      <c r="F53" s="311"/>
      <c r="G53" s="311"/>
      <c r="H53" s="47"/>
      <c r="I53" s="15"/>
      <c r="J53" s="47"/>
      <c r="K53" s="339"/>
      <c r="L53" s="340"/>
      <c r="M53" s="48"/>
    </row>
    <row r="54" spans="1:14" ht="15" thickBot="1">
      <c r="A54" s="315" t="s">
        <v>26</v>
      </c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7"/>
      <c r="M54" s="63">
        <f>SUM(M52:M53)</f>
        <v>0</v>
      </c>
    </row>
    <row r="55" spans="1:14">
      <c r="A55" s="30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24"/>
    </row>
    <row r="56" spans="1:14">
      <c r="A56" s="51" t="s">
        <v>35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3"/>
    </row>
    <row r="57" spans="1:14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4" ht="26.5">
      <c r="A58" s="291" t="s">
        <v>36</v>
      </c>
      <c r="B58" s="292"/>
      <c r="C58" s="292"/>
      <c r="D58" s="292"/>
      <c r="E58" s="292"/>
      <c r="F58" s="292"/>
      <c r="G58" s="292"/>
      <c r="H58" s="149" t="s">
        <v>37</v>
      </c>
      <c r="I58" s="150" t="s">
        <v>38</v>
      </c>
      <c r="J58" s="150" t="s">
        <v>39</v>
      </c>
      <c r="K58" s="293" t="s">
        <v>23</v>
      </c>
      <c r="L58" s="293"/>
      <c r="M58" s="65" t="s">
        <v>24</v>
      </c>
    </row>
    <row r="59" spans="1:14">
      <c r="A59" s="384" t="s">
        <v>129</v>
      </c>
      <c r="B59" s="385"/>
      <c r="C59" s="385"/>
      <c r="D59" s="385"/>
      <c r="E59" s="385"/>
      <c r="F59" s="385"/>
      <c r="G59" s="385"/>
      <c r="H59" s="1"/>
      <c r="I59" s="2"/>
      <c r="J59" s="66">
        <f>(I59*H59)</f>
        <v>0</v>
      </c>
      <c r="K59" s="386"/>
      <c r="L59" s="386"/>
      <c r="M59" s="56" t="e">
        <f>J59/K59</f>
        <v>#DIV/0!</v>
      </c>
    </row>
    <row r="60" spans="1:14">
      <c r="A60" s="384"/>
      <c r="B60" s="385"/>
      <c r="C60" s="385"/>
      <c r="D60" s="385"/>
      <c r="E60" s="385"/>
      <c r="F60" s="385"/>
      <c r="G60" s="385"/>
      <c r="H60" s="1"/>
      <c r="I60" s="2"/>
      <c r="J60" s="66"/>
      <c r="K60" s="386"/>
      <c r="L60" s="386"/>
      <c r="M60" s="56"/>
    </row>
    <row r="61" spans="1:14" ht="15" thickBot="1">
      <c r="A61" s="333"/>
      <c r="B61" s="334"/>
      <c r="C61" s="334"/>
      <c r="D61" s="334"/>
      <c r="E61" s="334"/>
      <c r="F61" s="334"/>
      <c r="G61" s="334"/>
      <c r="H61" s="3"/>
      <c r="I61" s="4"/>
      <c r="J61" s="67"/>
      <c r="K61" s="335"/>
      <c r="L61" s="335"/>
      <c r="M61" s="68"/>
    </row>
    <row r="62" spans="1:14" ht="15" thickBot="1">
      <c r="A62" s="336" t="s">
        <v>26</v>
      </c>
      <c r="B62" s="337"/>
      <c r="C62" s="337"/>
      <c r="D62" s="337"/>
      <c r="E62" s="337"/>
      <c r="F62" s="337"/>
      <c r="G62" s="337"/>
      <c r="H62" s="337"/>
      <c r="I62" s="337"/>
      <c r="J62" s="337"/>
      <c r="K62" s="337"/>
      <c r="L62" s="338"/>
      <c r="M62" s="69" t="e">
        <f>SUM(M59:M61)</f>
        <v>#DIV/0!</v>
      </c>
    </row>
    <row r="63" spans="1:14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4" ht="15" thickBot="1">
      <c r="A64" s="315" t="s">
        <v>40</v>
      </c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7"/>
      <c r="M64" s="70" t="e">
        <f>ROUND(M62+M54+M47+M33,0)</f>
        <v>#DIV/0!</v>
      </c>
      <c r="N64" s="125"/>
    </row>
    <row r="65" spans="1:13">
      <c r="A65" s="3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4"/>
    </row>
    <row r="66" spans="1:13">
      <c r="A66" s="51" t="s">
        <v>41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3"/>
    </row>
    <row r="67" spans="1:13" ht="15" thickBot="1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3" ht="15" thickBot="1">
      <c r="A68" s="318" t="s">
        <v>42</v>
      </c>
      <c r="B68" s="319"/>
      <c r="C68" s="319"/>
      <c r="D68" s="319"/>
      <c r="E68" s="319"/>
      <c r="F68" s="319"/>
      <c r="G68" s="319"/>
      <c r="H68" s="147"/>
      <c r="I68" s="148"/>
      <c r="J68" s="81" t="s">
        <v>43</v>
      </c>
      <c r="K68" s="320" t="s">
        <v>44</v>
      </c>
      <c r="L68" s="321"/>
      <c r="M68" s="82"/>
    </row>
    <row r="69" spans="1:13">
      <c r="A69" s="322" t="s">
        <v>45</v>
      </c>
      <c r="B69" s="323"/>
      <c r="C69" s="323"/>
      <c r="D69" s="323"/>
      <c r="E69" s="323"/>
      <c r="F69" s="323"/>
      <c r="G69" s="323"/>
      <c r="H69" s="83"/>
      <c r="I69" s="84"/>
      <c r="J69" s="85"/>
      <c r="K69" s="324" t="e">
        <f>M64*J69</f>
        <v>#DIV/0!</v>
      </c>
      <c r="L69" s="324"/>
      <c r="M69" s="86"/>
    </row>
    <row r="70" spans="1:13">
      <c r="A70" s="327" t="s">
        <v>46</v>
      </c>
      <c r="B70" s="328"/>
      <c r="C70" s="328"/>
      <c r="D70" s="328"/>
      <c r="E70" s="328"/>
      <c r="F70" s="328"/>
      <c r="G70" s="329"/>
      <c r="H70" s="77"/>
      <c r="I70" s="78"/>
      <c r="J70" s="5"/>
      <c r="K70" s="325" t="e">
        <f>M64*J70</f>
        <v>#DIV/0!</v>
      </c>
      <c r="L70" s="325"/>
      <c r="M70" s="6"/>
    </row>
    <row r="71" spans="1:13">
      <c r="A71" s="327" t="s">
        <v>47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M64*J71</f>
        <v>#DIV/0!</v>
      </c>
      <c r="L71" s="325"/>
      <c r="M71" s="6"/>
    </row>
    <row r="72" spans="1:13" ht="15" thickBot="1">
      <c r="A72" s="330" t="s">
        <v>56</v>
      </c>
      <c r="B72" s="331"/>
      <c r="C72" s="331"/>
      <c r="D72" s="331"/>
      <c r="E72" s="331"/>
      <c r="F72" s="331"/>
      <c r="G72" s="332"/>
      <c r="H72" s="87"/>
      <c r="I72" s="88"/>
      <c r="J72" s="89">
        <v>0.19</v>
      </c>
      <c r="K72" s="326" t="e">
        <f>K71*J72</f>
        <v>#DIV/0!</v>
      </c>
      <c r="L72" s="326"/>
      <c r="M72" s="90"/>
    </row>
    <row r="73" spans="1:13" ht="15" thickBot="1">
      <c r="A73" s="336" t="s">
        <v>26</v>
      </c>
      <c r="B73" s="337"/>
      <c r="C73" s="337"/>
      <c r="D73" s="337"/>
      <c r="E73" s="337"/>
      <c r="F73" s="337"/>
      <c r="G73" s="337"/>
      <c r="H73" s="337"/>
      <c r="I73" s="337"/>
      <c r="J73" s="337"/>
      <c r="K73" s="337"/>
      <c r="L73" s="338"/>
      <c r="M73" s="76" t="e">
        <f>SUM(K69:L72)</f>
        <v>#DIV/0!</v>
      </c>
    </row>
    <row r="74" spans="1:13" ht="15" thickBot="1">
      <c r="A74" s="3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4"/>
    </row>
    <row r="75" spans="1:13" ht="15" thickBot="1">
      <c r="A75" s="315" t="s">
        <v>48</v>
      </c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7"/>
      <c r="M75" s="71" t="e">
        <f>ROUND(M64+M73,0)</f>
        <v>#DIV/0!</v>
      </c>
    </row>
  </sheetData>
  <mergeCells count="83">
    <mergeCell ref="A72:G72"/>
    <mergeCell ref="K72:L72"/>
    <mergeCell ref="A73:L73"/>
    <mergeCell ref="A75:L75"/>
    <mergeCell ref="A69:G69"/>
    <mergeCell ref="K69:L69"/>
    <mergeCell ref="A70:G70"/>
    <mergeCell ref="K70:L70"/>
    <mergeCell ref="A71:G71"/>
    <mergeCell ref="K71:L71"/>
    <mergeCell ref="A61:G61"/>
    <mergeCell ref="K61:L61"/>
    <mergeCell ref="A62:L62"/>
    <mergeCell ref="A64:L64"/>
    <mergeCell ref="A68:G68"/>
    <mergeCell ref="K68:L68"/>
    <mergeCell ref="A60:G60"/>
    <mergeCell ref="K60:L60"/>
    <mergeCell ref="A47:L47"/>
    <mergeCell ref="A51:G51"/>
    <mergeCell ref="K51:L51"/>
    <mergeCell ref="A52:G52"/>
    <mergeCell ref="K52:L52"/>
    <mergeCell ref="A53:G53"/>
    <mergeCell ref="K53:L53"/>
    <mergeCell ref="A54:L54"/>
    <mergeCell ref="A58:G58"/>
    <mergeCell ref="K58:L58"/>
    <mergeCell ref="A59:G59"/>
    <mergeCell ref="K59:L59"/>
    <mergeCell ref="A44:H44"/>
    <mergeCell ref="K44:L44"/>
    <mergeCell ref="A45:H45"/>
    <mergeCell ref="K45:L45"/>
    <mergeCell ref="A46:H46"/>
    <mergeCell ref="K46:L46"/>
    <mergeCell ref="A41:H41"/>
    <mergeCell ref="K41:L41"/>
    <mergeCell ref="A42:H42"/>
    <mergeCell ref="K42:L42"/>
    <mergeCell ref="A43:H43"/>
    <mergeCell ref="K43:L43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5"/>
  <sheetViews>
    <sheetView view="pageBreakPreview" topLeftCell="B46" zoomScale="80" zoomScaleNormal="100" zoomScaleSheetLayoutView="80" workbookViewId="0">
      <selection activeCell="J38" sqref="J38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5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5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6">
      <c r="A17" s="25"/>
      <c r="B17" s="26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3"/>
    </row>
    <row r="18" spans="1:16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6">
      <c r="A19" s="25"/>
      <c r="B19" s="26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3"/>
    </row>
    <row r="20" spans="1:16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6">
      <c r="A21" s="372"/>
      <c r="B21" s="373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3"/>
    </row>
    <row r="22" spans="1:16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6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6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6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44" t="s">
        <v>17</v>
      </c>
      <c r="K25" s="341" t="s">
        <v>18</v>
      </c>
      <c r="L25" s="380"/>
      <c r="M25" s="31" t="s">
        <v>19</v>
      </c>
    </row>
    <row r="26" spans="1:16" ht="43.5" customHeight="1" thickBot="1">
      <c r="A26" s="164"/>
      <c r="B26" s="412" t="s">
        <v>133</v>
      </c>
      <c r="C26" s="413"/>
      <c r="D26" s="413"/>
      <c r="E26" s="413"/>
      <c r="F26" s="413"/>
      <c r="G26" s="413"/>
      <c r="H26" s="413"/>
      <c r="I26" s="414"/>
      <c r="J26" s="165">
        <v>1</v>
      </c>
      <c r="K26" s="415" t="s">
        <v>2</v>
      </c>
      <c r="L26" s="414"/>
      <c r="M26" s="166"/>
      <c r="P26" t="str">
        <f>UPPER(B26)</f>
        <v xml:space="preserve">VINILO SOBRE ESTUCO 2 MANOS </v>
      </c>
    </row>
    <row r="27" spans="1:16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6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  <c r="P28" t="s">
        <v>124</v>
      </c>
    </row>
    <row r="29" spans="1:16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6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49" t="s">
        <v>22</v>
      </c>
      <c r="K30" s="344" t="s">
        <v>23</v>
      </c>
      <c r="L30" s="343"/>
      <c r="M30" s="44" t="s">
        <v>24</v>
      </c>
    </row>
    <row r="31" spans="1:16">
      <c r="A31" s="416"/>
      <c r="B31" s="417"/>
      <c r="C31" s="417"/>
      <c r="D31" s="417"/>
      <c r="E31" s="418"/>
      <c r="F31" s="395"/>
      <c r="G31" s="395"/>
      <c r="H31" s="385"/>
      <c r="I31" s="385"/>
      <c r="J31" s="167"/>
      <c r="K31" s="395"/>
      <c r="L31" s="395"/>
      <c r="M31" s="168">
        <f>K31*J31</f>
        <v>0</v>
      </c>
    </row>
    <row r="32" spans="1:16" ht="15" thickBot="1">
      <c r="A32" s="416"/>
      <c r="B32" s="417"/>
      <c r="C32" s="417"/>
      <c r="D32" s="417"/>
      <c r="E32" s="418"/>
      <c r="F32" s="339"/>
      <c r="G32" s="340"/>
      <c r="H32" s="385"/>
      <c r="I32" s="385"/>
      <c r="J32" s="91"/>
      <c r="K32" s="339"/>
      <c r="L32" s="340"/>
      <c r="M32" s="168">
        <f>K32*J32</f>
        <v>0</v>
      </c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169">
        <f>SUM(M31:M32)</f>
        <v>0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45" t="s">
        <v>18</v>
      </c>
      <c r="J37" s="149" t="s">
        <v>19</v>
      </c>
      <c r="K37" s="344" t="s">
        <v>28</v>
      </c>
      <c r="L37" s="343"/>
      <c r="M37" s="44" t="s">
        <v>24</v>
      </c>
    </row>
    <row r="38" spans="1:13">
      <c r="A38" s="294" t="s">
        <v>131</v>
      </c>
      <c r="B38" s="295"/>
      <c r="C38" s="295"/>
      <c r="D38" s="295"/>
      <c r="E38" s="295"/>
      <c r="F38" s="295"/>
      <c r="G38" s="295"/>
      <c r="H38" s="296"/>
      <c r="I38" s="73" t="s">
        <v>64</v>
      </c>
      <c r="J38" s="45"/>
      <c r="K38" s="297"/>
      <c r="L38" s="298"/>
      <c r="M38" s="56">
        <f t="shared" ref="M38" si="0">K38*J38</f>
        <v>0</v>
      </c>
    </row>
    <row r="39" spans="1:13">
      <c r="A39" s="419"/>
      <c r="B39" s="420"/>
      <c r="C39" s="420"/>
      <c r="D39" s="420"/>
      <c r="E39" s="420"/>
      <c r="F39" s="420"/>
      <c r="G39" s="420"/>
      <c r="H39" s="421"/>
      <c r="I39" s="73"/>
      <c r="J39" s="153"/>
      <c r="K39" s="297"/>
      <c r="L39" s="298"/>
      <c r="M39" s="56"/>
    </row>
    <row r="40" spans="1:13">
      <c r="A40" s="419"/>
      <c r="B40" s="420"/>
      <c r="C40" s="420"/>
      <c r="D40" s="420"/>
      <c r="E40" s="420"/>
      <c r="F40" s="420"/>
      <c r="G40" s="420"/>
      <c r="H40" s="421"/>
      <c r="I40" s="73"/>
      <c r="J40" s="171"/>
      <c r="K40" s="297"/>
      <c r="L40" s="298"/>
      <c r="M40" s="56"/>
    </row>
    <row r="41" spans="1:13">
      <c r="A41" s="419"/>
      <c r="B41" s="420"/>
      <c r="C41" s="420"/>
      <c r="D41" s="420"/>
      <c r="E41" s="420"/>
      <c r="F41" s="420"/>
      <c r="G41" s="420"/>
      <c r="H41" s="421"/>
      <c r="I41" s="73"/>
      <c r="J41" s="153"/>
      <c r="K41" s="297"/>
      <c r="L41" s="298"/>
      <c r="M41" s="56"/>
    </row>
    <row r="42" spans="1:13">
      <c r="A42" s="419"/>
      <c r="B42" s="420"/>
      <c r="C42" s="420"/>
      <c r="D42" s="420"/>
      <c r="E42" s="420"/>
      <c r="F42" s="420"/>
      <c r="G42" s="420"/>
      <c r="H42" s="421"/>
      <c r="I42" s="73"/>
      <c r="J42" s="153"/>
      <c r="K42" s="297"/>
      <c r="L42" s="298"/>
      <c r="M42" s="56"/>
    </row>
    <row r="43" spans="1:13">
      <c r="A43" s="419"/>
      <c r="B43" s="420"/>
      <c r="C43" s="420"/>
      <c r="D43" s="420"/>
      <c r="E43" s="420"/>
      <c r="F43" s="420"/>
      <c r="G43" s="420"/>
      <c r="H43" s="421"/>
      <c r="I43" s="73"/>
      <c r="J43" s="153"/>
      <c r="K43" s="297"/>
      <c r="L43" s="298"/>
      <c r="M43" s="56"/>
    </row>
    <row r="44" spans="1:13">
      <c r="A44" s="419"/>
      <c r="B44" s="420"/>
      <c r="C44" s="420"/>
      <c r="D44" s="420"/>
      <c r="E44" s="420"/>
      <c r="F44" s="420"/>
      <c r="G44" s="420"/>
      <c r="H44" s="421"/>
      <c r="I44" s="73"/>
      <c r="J44" s="153"/>
      <c r="K44" s="297"/>
      <c r="L44" s="298"/>
      <c r="M44" s="56"/>
    </row>
    <row r="45" spans="1:13">
      <c r="A45" s="419"/>
      <c r="B45" s="420"/>
      <c r="C45" s="420"/>
      <c r="D45" s="420"/>
      <c r="E45" s="420"/>
      <c r="F45" s="420"/>
      <c r="G45" s="420"/>
      <c r="H45" s="421"/>
      <c r="I45" s="73"/>
      <c r="J45" s="153"/>
      <c r="K45" s="297"/>
      <c r="L45" s="298"/>
      <c r="M45" s="56"/>
    </row>
    <row r="46" spans="1:13" ht="15" thickBot="1">
      <c r="A46" s="310"/>
      <c r="B46" s="311"/>
      <c r="C46" s="311"/>
      <c r="D46" s="311"/>
      <c r="E46" s="311"/>
      <c r="F46" s="311"/>
      <c r="G46" s="311"/>
      <c r="H46" s="312"/>
      <c r="I46" s="73"/>
      <c r="J46" s="170"/>
      <c r="K46" s="313"/>
      <c r="L46" s="314"/>
      <c r="M46" s="56"/>
    </row>
    <row r="47" spans="1:13" ht="15" thickBot="1">
      <c r="A47" s="315" t="s">
        <v>26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7"/>
      <c r="M47" s="58">
        <f>SUM(M38:M46)</f>
        <v>0</v>
      </c>
    </row>
    <row r="48" spans="1:13">
      <c r="A48" s="3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24"/>
    </row>
    <row r="49" spans="1:14">
      <c r="A49" s="51" t="s">
        <v>29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3"/>
    </row>
    <row r="50" spans="1:14" ht="15" thickBot="1">
      <c r="A50" s="3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4"/>
    </row>
    <row r="51" spans="1:14" ht="15.5">
      <c r="A51" s="341" t="s">
        <v>30</v>
      </c>
      <c r="B51" s="342"/>
      <c r="C51" s="342"/>
      <c r="D51" s="342"/>
      <c r="E51" s="342"/>
      <c r="F51" s="342"/>
      <c r="G51" s="342"/>
      <c r="H51" s="149" t="s">
        <v>31</v>
      </c>
      <c r="I51" s="146" t="s">
        <v>32</v>
      </c>
      <c r="J51" s="60" t="s">
        <v>33</v>
      </c>
      <c r="K51" s="344" t="s">
        <v>34</v>
      </c>
      <c r="L51" s="343"/>
      <c r="M51" s="44" t="s">
        <v>24</v>
      </c>
    </row>
    <row r="52" spans="1:14">
      <c r="A52" s="294"/>
      <c r="B52" s="295"/>
      <c r="C52" s="295"/>
      <c r="D52" s="295"/>
      <c r="E52" s="295"/>
      <c r="F52" s="295"/>
      <c r="G52" s="295"/>
      <c r="H52" s="61"/>
      <c r="I52" s="55"/>
      <c r="J52" s="61"/>
      <c r="K52" s="345"/>
      <c r="L52" s="346"/>
      <c r="M52" s="62"/>
    </row>
    <row r="53" spans="1:14" ht="15" thickBot="1">
      <c r="A53" s="310"/>
      <c r="B53" s="311"/>
      <c r="C53" s="311"/>
      <c r="D53" s="311"/>
      <c r="E53" s="311"/>
      <c r="F53" s="311"/>
      <c r="G53" s="311"/>
      <c r="H53" s="47"/>
      <c r="I53" s="15"/>
      <c r="J53" s="47"/>
      <c r="K53" s="339"/>
      <c r="L53" s="340"/>
      <c r="M53" s="48"/>
    </row>
    <row r="54" spans="1:14" ht="15" thickBot="1">
      <c r="A54" s="315" t="s">
        <v>26</v>
      </c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7"/>
      <c r="M54" s="63">
        <f>SUM(M52:M53)</f>
        <v>0</v>
      </c>
    </row>
    <row r="55" spans="1:14">
      <c r="A55" s="30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24"/>
    </row>
    <row r="56" spans="1:14">
      <c r="A56" s="51" t="s">
        <v>35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3"/>
    </row>
    <row r="57" spans="1:14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4" ht="26.5">
      <c r="A58" s="291" t="s">
        <v>36</v>
      </c>
      <c r="B58" s="292"/>
      <c r="C58" s="292"/>
      <c r="D58" s="292"/>
      <c r="E58" s="292"/>
      <c r="F58" s="292"/>
      <c r="G58" s="292"/>
      <c r="H58" s="149" t="s">
        <v>37</v>
      </c>
      <c r="I58" s="150" t="s">
        <v>38</v>
      </c>
      <c r="J58" s="150" t="s">
        <v>39</v>
      </c>
      <c r="K58" s="293" t="s">
        <v>23</v>
      </c>
      <c r="L58" s="293"/>
      <c r="M58" s="65" t="s">
        <v>24</v>
      </c>
    </row>
    <row r="59" spans="1:14">
      <c r="A59" s="384" t="s">
        <v>65</v>
      </c>
      <c r="B59" s="385"/>
      <c r="C59" s="385"/>
      <c r="D59" s="385"/>
      <c r="E59" s="385"/>
      <c r="F59" s="385"/>
      <c r="G59" s="385"/>
      <c r="H59" s="1"/>
      <c r="I59" s="2"/>
      <c r="J59" s="66">
        <f>(I59*H59)</f>
        <v>0</v>
      </c>
      <c r="K59" s="411"/>
      <c r="L59" s="411"/>
      <c r="M59" s="56" t="e">
        <f>J59/K59</f>
        <v>#DIV/0!</v>
      </c>
    </row>
    <row r="60" spans="1:14">
      <c r="A60" s="384"/>
      <c r="B60" s="385"/>
      <c r="C60" s="385"/>
      <c r="D60" s="385"/>
      <c r="E60" s="385"/>
      <c r="F60" s="385"/>
      <c r="G60" s="385"/>
      <c r="H60" s="1"/>
      <c r="I60" s="2"/>
      <c r="J60" s="66"/>
      <c r="K60" s="386"/>
      <c r="L60" s="386"/>
      <c r="M60" s="56"/>
    </row>
    <row r="61" spans="1:14" ht="15" thickBot="1">
      <c r="A61" s="333"/>
      <c r="B61" s="334"/>
      <c r="C61" s="334"/>
      <c r="D61" s="334"/>
      <c r="E61" s="334"/>
      <c r="F61" s="334"/>
      <c r="G61" s="334"/>
      <c r="H61" s="3"/>
      <c r="I61" s="4"/>
      <c r="J61" s="67"/>
      <c r="K61" s="335"/>
      <c r="L61" s="335"/>
      <c r="M61" s="68"/>
    </row>
    <row r="62" spans="1:14" ht="15" thickBot="1">
      <c r="A62" s="336" t="s">
        <v>26</v>
      </c>
      <c r="B62" s="337"/>
      <c r="C62" s="337"/>
      <c r="D62" s="337"/>
      <c r="E62" s="337"/>
      <c r="F62" s="337"/>
      <c r="G62" s="337"/>
      <c r="H62" s="337"/>
      <c r="I62" s="337"/>
      <c r="J62" s="337"/>
      <c r="K62" s="337"/>
      <c r="L62" s="338"/>
      <c r="M62" s="69" t="e">
        <f>SUM(M59:M61)</f>
        <v>#DIV/0!</v>
      </c>
    </row>
    <row r="63" spans="1:14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4" ht="15" thickBot="1">
      <c r="A64" s="315" t="s">
        <v>40</v>
      </c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7"/>
      <c r="M64" s="70" t="e">
        <f>ROUND(M62+M54+M47+M33,0)</f>
        <v>#DIV/0!</v>
      </c>
      <c r="N64" s="125"/>
    </row>
    <row r="65" spans="1:13">
      <c r="A65" s="3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4"/>
    </row>
    <row r="66" spans="1:13">
      <c r="A66" s="51" t="s">
        <v>41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3"/>
    </row>
    <row r="67" spans="1:13" ht="15" thickBot="1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3" ht="15" thickBot="1">
      <c r="A68" s="318" t="s">
        <v>42</v>
      </c>
      <c r="B68" s="319"/>
      <c r="C68" s="319"/>
      <c r="D68" s="319"/>
      <c r="E68" s="319"/>
      <c r="F68" s="319"/>
      <c r="G68" s="319"/>
      <c r="H68" s="147"/>
      <c r="I68" s="148"/>
      <c r="J68" s="81" t="s">
        <v>43</v>
      </c>
      <c r="K68" s="320" t="s">
        <v>44</v>
      </c>
      <c r="L68" s="321"/>
      <c r="M68" s="82"/>
    </row>
    <row r="69" spans="1:13">
      <c r="A69" s="322" t="s">
        <v>45</v>
      </c>
      <c r="B69" s="323"/>
      <c r="C69" s="323"/>
      <c r="D69" s="323"/>
      <c r="E69" s="323"/>
      <c r="F69" s="323"/>
      <c r="G69" s="323"/>
      <c r="H69" s="83"/>
      <c r="I69" s="84"/>
      <c r="J69" s="85"/>
      <c r="K69" s="324" t="e">
        <f>M64*J69</f>
        <v>#DIV/0!</v>
      </c>
      <c r="L69" s="324"/>
      <c r="M69" s="86"/>
    </row>
    <row r="70" spans="1:13">
      <c r="A70" s="327" t="s">
        <v>46</v>
      </c>
      <c r="B70" s="328"/>
      <c r="C70" s="328"/>
      <c r="D70" s="328"/>
      <c r="E70" s="328"/>
      <c r="F70" s="328"/>
      <c r="G70" s="329"/>
      <c r="H70" s="77"/>
      <c r="I70" s="78"/>
      <c r="J70" s="5"/>
      <c r="K70" s="325" t="e">
        <f>M64*J70</f>
        <v>#DIV/0!</v>
      </c>
      <c r="L70" s="325"/>
      <c r="M70" s="6"/>
    </row>
    <row r="71" spans="1:13">
      <c r="A71" s="327" t="s">
        <v>47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M64*J71</f>
        <v>#DIV/0!</v>
      </c>
      <c r="L71" s="325"/>
      <c r="M71" s="6"/>
    </row>
    <row r="72" spans="1:13" ht="15" thickBot="1">
      <c r="A72" s="330" t="s">
        <v>56</v>
      </c>
      <c r="B72" s="331"/>
      <c r="C72" s="331"/>
      <c r="D72" s="331"/>
      <c r="E72" s="331"/>
      <c r="F72" s="331"/>
      <c r="G72" s="332"/>
      <c r="H72" s="87"/>
      <c r="I72" s="88"/>
      <c r="J72" s="89">
        <v>0.19</v>
      </c>
      <c r="K72" s="326" t="e">
        <f>K71*J72</f>
        <v>#DIV/0!</v>
      </c>
      <c r="L72" s="326"/>
      <c r="M72" s="90"/>
    </row>
    <row r="73" spans="1:13" ht="15" thickBot="1">
      <c r="A73" s="336" t="s">
        <v>26</v>
      </c>
      <c r="B73" s="337"/>
      <c r="C73" s="337"/>
      <c r="D73" s="337"/>
      <c r="E73" s="337"/>
      <c r="F73" s="337"/>
      <c r="G73" s="337"/>
      <c r="H73" s="337"/>
      <c r="I73" s="337"/>
      <c r="J73" s="337"/>
      <c r="K73" s="337"/>
      <c r="L73" s="338"/>
      <c r="M73" s="76" t="e">
        <f>SUM(K69:L72)</f>
        <v>#DIV/0!</v>
      </c>
    </row>
    <row r="74" spans="1:13" ht="15" thickBot="1">
      <c r="A74" s="3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4"/>
    </row>
    <row r="75" spans="1:13" ht="15" thickBot="1">
      <c r="A75" s="315" t="s">
        <v>48</v>
      </c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7"/>
      <c r="M75" s="71" t="e">
        <f>ROUND(M64+M73,0)</f>
        <v>#DIV/0!</v>
      </c>
    </row>
  </sheetData>
  <mergeCells count="83">
    <mergeCell ref="A72:G72"/>
    <mergeCell ref="K72:L72"/>
    <mergeCell ref="A73:L73"/>
    <mergeCell ref="A75:L75"/>
    <mergeCell ref="A69:G69"/>
    <mergeCell ref="K69:L69"/>
    <mergeCell ref="A70:G70"/>
    <mergeCell ref="K70:L70"/>
    <mergeCell ref="A71:G71"/>
    <mergeCell ref="K71:L71"/>
    <mergeCell ref="A61:G61"/>
    <mergeCell ref="K61:L61"/>
    <mergeCell ref="A62:L62"/>
    <mergeCell ref="A64:L64"/>
    <mergeCell ref="A68:G68"/>
    <mergeCell ref="K68:L68"/>
    <mergeCell ref="A60:G60"/>
    <mergeCell ref="K60:L60"/>
    <mergeCell ref="A47:L47"/>
    <mergeCell ref="A51:G51"/>
    <mergeCell ref="K51:L51"/>
    <mergeCell ref="A52:G52"/>
    <mergeCell ref="K52:L52"/>
    <mergeCell ref="A53:G53"/>
    <mergeCell ref="K53:L53"/>
    <mergeCell ref="A54:L54"/>
    <mergeCell ref="A58:G58"/>
    <mergeCell ref="K58:L58"/>
    <mergeCell ref="A59:G59"/>
    <mergeCell ref="K59:L59"/>
    <mergeCell ref="A44:H44"/>
    <mergeCell ref="K44:L44"/>
    <mergeCell ref="A45:H45"/>
    <mergeCell ref="K45:L45"/>
    <mergeCell ref="A46:H46"/>
    <mergeCell ref="K46:L46"/>
    <mergeCell ref="A41:H41"/>
    <mergeCell ref="K41:L41"/>
    <mergeCell ref="A42:H42"/>
    <mergeCell ref="K42:L42"/>
    <mergeCell ref="A43:H43"/>
    <mergeCell ref="K43:L43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7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5"/>
  <sheetViews>
    <sheetView view="pageBreakPreview" topLeftCell="A50" zoomScale="80" zoomScaleNormal="100" zoomScaleSheetLayoutView="80" workbookViewId="0">
      <selection activeCell="J69" sqref="J69:J71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5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5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6">
      <c r="A17" s="25"/>
      <c r="B17" s="26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3"/>
    </row>
    <row r="18" spans="1:16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6">
      <c r="A19" s="25"/>
      <c r="B19" s="26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3"/>
    </row>
    <row r="20" spans="1:16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6">
      <c r="A21" s="372"/>
      <c r="B21" s="373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3"/>
    </row>
    <row r="22" spans="1:16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6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6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6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44" t="s">
        <v>17</v>
      </c>
      <c r="K25" s="341" t="s">
        <v>18</v>
      </c>
      <c r="L25" s="380"/>
      <c r="M25" s="31" t="s">
        <v>19</v>
      </c>
    </row>
    <row r="26" spans="1:16" ht="43.5" customHeight="1" thickBot="1">
      <c r="A26" s="164"/>
      <c r="B26" s="412" t="s">
        <v>134</v>
      </c>
      <c r="C26" s="413"/>
      <c r="D26" s="413"/>
      <c r="E26" s="413"/>
      <c r="F26" s="413"/>
      <c r="G26" s="413"/>
      <c r="H26" s="413"/>
      <c r="I26" s="414"/>
      <c r="J26" s="165">
        <v>1</v>
      </c>
      <c r="K26" s="415" t="s">
        <v>1</v>
      </c>
      <c r="L26" s="414"/>
      <c r="M26" s="166"/>
      <c r="P26" t="str">
        <f>UPPER(B26)</f>
        <v>VINILO SOBRE ESTUCO 2 MANOS (LINEAL)</v>
      </c>
    </row>
    <row r="27" spans="1:16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6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  <c r="P28" t="s">
        <v>124</v>
      </c>
    </row>
    <row r="29" spans="1:16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6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49" t="s">
        <v>22</v>
      </c>
      <c r="K30" s="344" t="s">
        <v>23</v>
      </c>
      <c r="L30" s="343"/>
      <c r="M30" s="44" t="s">
        <v>24</v>
      </c>
    </row>
    <row r="31" spans="1:16">
      <c r="A31" s="416"/>
      <c r="B31" s="417"/>
      <c r="C31" s="417"/>
      <c r="D31" s="417"/>
      <c r="E31" s="418"/>
      <c r="F31" s="395"/>
      <c r="G31" s="395"/>
      <c r="H31" s="385"/>
      <c r="I31" s="385"/>
      <c r="J31" s="167"/>
      <c r="K31" s="395"/>
      <c r="L31" s="395"/>
      <c r="M31" s="168">
        <f>K31*J31</f>
        <v>0</v>
      </c>
    </row>
    <row r="32" spans="1:16" ht="15" thickBot="1">
      <c r="A32" s="416"/>
      <c r="B32" s="417"/>
      <c r="C32" s="417"/>
      <c r="D32" s="417"/>
      <c r="E32" s="418"/>
      <c r="F32" s="339"/>
      <c r="G32" s="340"/>
      <c r="H32" s="385"/>
      <c r="I32" s="385"/>
      <c r="J32" s="91"/>
      <c r="K32" s="339"/>
      <c r="L32" s="340"/>
      <c r="M32" s="168">
        <f>K32*J32</f>
        <v>0</v>
      </c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169">
        <f>SUM(M31:M32)</f>
        <v>0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45" t="s">
        <v>18</v>
      </c>
      <c r="J37" s="149" t="s">
        <v>19</v>
      </c>
      <c r="K37" s="344" t="s">
        <v>28</v>
      </c>
      <c r="L37" s="343"/>
      <c r="M37" s="44" t="s">
        <v>24</v>
      </c>
    </row>
    <row r="38" spans="1:13">
      <c r="A38" s="294" t="s">
        <v>131</v>
      </c>
      <c r="B38" s="295"/>
      <c r="C38" s="295"/>
      <c r="D38" s="295"/>
      <c r="E38" s="295"/>
      <c r="F38" s="295"/>
      <c r="G38" s="295"/>
      <c r="H38" s="296"/>
      <c r="I38" s="73" t="s">
        <v>64</v>
      </c>
      <c r="J38" s="45"/>
      <c r="K38" s="297"/>
      <c r="L38" s="298"/>
      <c r="M38" s="56">
        <f t="shared" ref="M38" si="0">K38*J38</f>
        <v>0</v>
      </c>
    </row>
    <row r="39" spans="1:13">
      <c r="A39" s="419"/>
      <c r="B39" s="420"/>
      <c r="C39" s="420"/>
      <c r="D39" s="420"/>
      <c r="E39" s="420"/>
      <c r="F39" s="420"/>
      <c r="G39" s="420"/>
      <c r="H39" s="421"/>
      <c r="I39" s="73"/>
      <c r="J39" s="153"/>
      <c r="K39" s="297"/>
      <c r="L39" s="298"/>
      <c r="M39" s="56"/>
    </row>
    <row r="40" spans="1:13">
      <c r="A40" s="419"/>
      <c r="B40" s="420"/>
      <c r="C40" s="420"/>
      <c r="D40" s="420"/>
      <c r="E40" s="420"/>
      <c r="F40" s="420"/>
      <c r="G40" s="420"/>
      <c r="H40" s="421"/>
      <c r="I40" s="73"/>
      <c r="J40" s="171"/>
      <c r="K40" s="297"/>
      <c r="L40" s="298"/>
      <c r="M40" s="56"/>
    </row>
    <row r="41" spans="1:13">
      <c r="A41" s="419"/>
      <c r="B41" s="420"/>
      <c r="C41" s="420"/>
      <c r="D41" s="420"/>
      <c r="E41" s="420"/>
      <c r="F41" s="420"/>
      <c r="G41" s="420"/>
      <c r="H41" s="421"/>
      <c r="I41" s="73"/>
      <c r="J41" s="153"/>
      <c r="K41" s="297"/>
      <c r="L41" s="298"/>
      <c r="M41" s="56"/>
    </row>
    <row r="42" spans="1:13">
      <c r="A42" s="419"/>
      <c r="B42" s="420"/>
      <c r="C42" s="420"/>
      <c r="D42" s="420"/>
      <c r="E42" s="420"/>
      <c r="F42" s="420"/>
      <c r="G42" s="420"/>
      <c r="H42" s="421"/>
      <c r="I42" s="73"/>
      <c r="J42" s="153"/>
      <c r="K42" s="297"/>
      <c r="L42" s="298"/>
      <c r="M42" s="56"/>
    </row>
    <row r="43" spans="1:13">
      <c r="A43" s="419"/>
      <c r="B43" s="420"/>
      <c r="C43" s="420"/>
      <c r="D43" s="420"/>
      <c r="E43" s="420"/>
      <c r="F43" s="420"/>
      <c r="G43" s="420"/>
      <c r="H43" s="421"/>
      <c r="I43" s="73"/>
      <c r="J43" s="153"/>
      <c r="K43" s="297"/>
      <c r="L43" s="298"/>
      <c r="M43" s="56"/>
    </row>
    <row r="44" spans="1:13">
      <c r="A44" s="419"/>
      <c r="B44" s="420"/>
      <c r="C44" s="420"/>
      <c r="D44" s="420"/>
      <c r="E44" s="420"/>
      <c r="F44" s="420"/>
      <c r="G44" s="420"/>
      <c r="H44" s="421"/>
      <c r="I44" s="73"/>
      <c r="J44" s="153"/>
      <c r="K44" s="297"/>
      <c r="L44" s="298"/>
      <c r="M44" s="56"/>
    </row>
    <row r="45" spans="1:13">
      <c r="A45" s="419"/>
      <c r="B45" s="420"/>
      <c r="C45" s="420"/>
      <c r="D45" s="420"/>
      <c r="E45" s="420"/>
      <c r="F45" s="420"/>
      <c r="G45" s="420"/>
      <c r="H45" s="421"/>
      <c r="I45" s="73"/>
      <c r="J45" s="153"/>
      <c r="K45" s="297"/>
      <c r="L45" s="298"/>
      <c r="M45" s="56"/>
    </row>
    <row r="46" spans="1:13" ht="15" thickBot="1">
      <c r="A46" s="310"/>
      <c r="B46" s="311"/>
      <c r="C46" s="311"/>
      <c r="D46" s="311"/>
      <c r="E46" s="311"/>
      <c r="F46" s="311"/>
      <c r="G46" s="311"/>
      <c r="H46" s="312"/>
      <c r="I46" s="73"/>
      <c r="J46" s="170"/>
      <c r="K46" s="313"/>
      <c r="L46" s="314"/>
      <c r="M46" s="56"/>
    </row>
    <row r="47" spans="1:13" ht="15" thickBot="1">
      <c r="A47" s="315" t="s">
        <v>26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7"/>
      <c r="M47" s="58">
        <f>SUM(M38:M46)</f>
        <v>0</v>
      </c>
    </row>
    <row r="48" spans="1:13">
      <c r="A48" s="3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24"/>
    </row>
    <row r="49" spans="1:14">
      <c r="A49" s="51" t="s">
        <v>29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3"/>
    </row>
    <row r="50" spans="1:14" ht="15" thickBot="1">
      <c r="A50" s="3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4"/>
    </row>
    <row r="51" spans="1:14" ht="15.5">
      <c r="A51" s="341" t="s">
        <v>30</v>
      </c>
      <c r="B51" s="342"/>
      <c r="C51" s="342"/>
      <c r="D51" s="342"/>
      <c r="E51" s="342"/>
      <c r="F51" s="342"/>
      <c r="G51" s="342"/>
      <c r="H51" s="149" t="s">
        <v>31</v>
      </c>
      <c r="I51" s="146" t="s">
        <v>32</v>
      </c>
      <c r="J51" s="60" t="s">
        <v>33</v>
      </c>
      <c r="K51" s="344" t="s">
        <v>34</v>
      </c>
      <c r="L51" s="343"/>
      <c r="M51" s="44" t="s">
        <v>24</v>
      </c>
    </row>
    <row r="52" spans="1:14">
      <c r="A52" s="294"/>
      <c r="B52" s="295"/>
      <c r="C52" s="295"/>
      <c r="D52" s="295"/>
      <c r="E52" s="295"/>
      <c r="F52" s="295"/>
      <c r="G52" s="295"/>
      <c r="H52" s="61"/>
      <c r="I52" s="55"/>
      <c r="J52" s="61"/>
      <c r="K52" s="345"/>
      <c r="L52" s="346"/>
      <c r="M52" s="62"/>
    </row>
    <row r="53" spans="1:14" ht="15" thickBot="1">
      <c r="A53" s="310"/>
      <c r="B53" s="311"/>
      <c r="C53" s="311"/>
      <c r="D53" s="311"/>
      <c r="E53" s="311"/>
      <c r="F53" s="311"/>
      <c r="G53" s="311"/>
      <c r="H53" s="47"/>
      <c r="I53" s="15"/>
      <c r="J53" s="47"/>
      <c r="K53" s="339"/>
      <c r="L53" s="340"/>
      <c r="M53" s="48"/>
    </row>
    <row r="54" spans="1:14" ht="15" thickBot="1">
      <c r="A54" s="315" t="s">
        <v>26</v>
      </c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7"/>
      <c r="M54" s="63">
        <f>SUM(M52:M53)</f>
        <v>0</v>
      </c>
    </row>
    <row r="55" spans="1:14">
      <c r="A55" s="30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24"/>
    </row>
    <row r="56" spans="1:14">
      <c r="A56" s="51" t="s">
        <v>35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3"/>
    </row>
    <row r="57" spans="1:14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4" ht="26.5">
      <c r="A58" s="291" t="s">
        <v>36</v>
      </c>
      <c r="B58" s="292"/>
      <c r="C58" s="292"/>
      <c r="D58" s="292"/>
      <c r="E58" s="292"/>
      <c r="F58" s="292"/>
      <c r="G58" s="292"/>
      <c r="H58" s="149" t="s">
        <v>37</v>
      </c>
      <c r="I58" s="150" t="s">
        <v>38</v>
      </c>
      <c r="J58" s="150" t="s">
        <v>39</v>
      </c>
      <c r="K58" s="293" t="s">
        <v>23</v>
      </c>
      <c r="L58" s="293"/>
      <c r="M58" s="65" t="s">
        <v>24</v>
      </c>
    </row>
    <row r="59" spans="1:14">
      <c r="A59" s="384" t="s">
        <v>65</v>
      </c>
      <c r="B59" s="385"/>
      <c r="C59" s="385"/>
      <c r="D59" s="385"/>
      <c r="E59" s="385"/>
      <c r="F59" s="385"/>
      <c r="G59" s="385"/>
      <c r="H59" s="1"/>
      <c r="I59" s="2"/>
      <c r="J59" s="66">
        <f>(I59*H59)</f>
        <v>0</v>
      </c>
      <c r="K59" s="411"/>
      <c r="L59" s="411"/>
      <c r="M59" s="56" t="e">
        <f>J59/K59</f>
        <v>#DIV/0!</v>
      </c>
    </row>
    <row r="60" spans="1:14">
      <c r="A60" s="384"/>
      <c r="B60" s="385"/>
      <c r="C60" s="385"/>
      <c r="D60" s="385"/>
      <c r="E60" s="385"/>
      <c r="F60" s="385"/>
      <c r="G60" s="385"/>
      <c r="H60" s="1"/>
      <c r="I60" s="2"/>
      <c r="J60" s="66"/>
      <c r="K60" s="386"/>
      <c r="L60" s="386"/>
      <c r="M60" s="56"/>
    </row>
    <row r="61" spans="1:14" ht="15" thickBot="1">
      <c r="A61" s="333"/>
      <c r="B61" s="334"/>
      <c r="C61" s="334"/>
      <c r="D61" s="334"/>
      <c r="E61" s="334"/>
      <c r="F61" s="334"/>
      <c r="G61" s="334"/>
      <c r="H61" s="3"/>
      <c r="I61" s="4"/>
      <c r="J61" s="67"/>
      <c r="K61" s="335"/>
      <c r="L61" s="335"/>
      <c r="M61" s="68"/>
    </row>
    <row r="62" spans="1:14" ht="15" thickBot="1">
      <c r="A62" s="336" t="s">
        <v>26</v>
      </c>
      <c r="B62" s="337"/>
      <c r="C62" s="337"/>
      <c r="D62" s="337"/>
      <c r="E62" s="337"/>
      <c r="F62" s="337"/>
      <c r="G62" s="337"/>
      <c r="H62" s="337"/>
      <c r="I62" s="337"/>
      <c r="J62" s="337"/>
      <c r="K62" s="337"/>
      <c r="L62" s="338"/>
      <c r="M62" s="69" t="e">
        <f>SUM(M59:M61)</f>
        <v>#DIV/0!</v>
      </c>
    </row>
    <row r="63" spans="1:14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4" ht="15" thickBot="1">
      <c r="A64" s="315" t="s">
        <v>40</v>
      </c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7"/>
      <c r="M64" s="70" t="e">
        <f>ROUND(M62+M54+M47+M33,0)</f>
        <v>#DIV/0!</v>
      </c>
      <c r="N64" s="125"/>
    </row>
    <row r="65" spans="1:13">
      <c r="A65" s="3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4"/>
    </row>
    <row r="66" spans="1:13">
      <c r="A66" s="51" t="s">
        <v>41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3"/>
    </row>
    <row r="67" spans="1:13" ht="15" thickBot="1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3" ht="15" thickBot="1">
      <c r="A68" s="318" t="s">
        <v>42</v>
      </c>
      <c r="B68" s="319"/>
      <c r="C68" s="319"/>
      <c r="D68" s="319"/>
      <c r="E68" s="319"/>
      <c r="F68" s="319"/>
      <c r="G68" s="319"/>
      <c r="H68" s="147"/>
      <c r="I68" s="148"/>
      <c r="J68" s="81" t="s">
        <v>43</v>
      </c>
      <c r="K68" s="320" t="s">
        <v>44</v>
      </c>
      <c r="L68" s="321"/>
      <c r="M68" s="82"/>
    </row>
    <row r="69" spans="1:13">
      <c r="A69" s="322" t="s">
        <v>45</v>
      </c>
      <c r="B69" s="323"/>
      <c r="C69" s="323"/>
      <c r="D69" s="323"/>
      <c r="E69" s="323"/>
      <c r="F69" s="323"/>
      <c r="G69" s="323"/>
      <c r="H69" s="83"/>
      <c r="I69" s="84"/>
      <c r="J69" s="85"/>
      <c r="K69" s="324" t="e">
        <f>M64*J69</f>
        <v>#DIV/0!</v>
      </c>
      <c r="L69" s="324"/>
      <c r="M69" s="86"/>
    </row>
    <row r="70" spans="1:13">
      <c r="A70" s="327" t="s">
        <v>46</v>
      </c>
      <c r="B70" s="328"/>
      <c r="C70" s="328"/>
      <c r="D70" s="328"/>
      <c r="E70" s="328"/>
      <c r="F70" s="328"/>
      <c r="G70" s="329"/>
      <c r="H70" s="77"/>
      <c r="I70" s="78"/>
      <c r="J70" s="5"/>
      <c r="K70" s="325" t="e">
        <f>M64*J70</f>
        <v>#DIV/0!</v>
      </c>
      <c r="L70" s="325"/>
      <c r="M70" s="6"/>
    </row>
    <row r="71" spans="1:13">
      <c r="A71" s="327" t="s">
        <v>47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M64*J71</f>
        <v>#DIV/0!</v>
      </c>
      <c r="L71" s="325"/>
      <c r="M71" s="6"/>
    </row>
    <row r="72" spans="1:13" ht="15" thickBot="1">
      <c r="A72" s="330" t="s">
        <v>56</v>
      </c>
      <c r="B72" s="331"/>
      <c r="C72" s="331"/>
      <c r="D72" s="331"/>
      <c r="E72" s="331"/>
      <c r="F72" s="331"/>
      <c r="G72" s="332"/>
      <c r="H72" s="87"/>
      <c r="I72" s="88"/>
      <c r="J72" s="89">
        <v>0.19</v>
      </c>
      <c r="K72" s="326" t="e">
        <f>K71*J72</f>
        <v>#DIV/0!</v>
      </c>
      <c r="L72" s="326"/>
      <c r="M72" s="90"/>
    </row>
    <row r="73" spans="1:13" ht="15" thickBot="1">
      <c r="A73" s="336" t="s">
        <v>26</v>
      </c>
      <c r="B73" s="337"/>
      <c r="C73" s="337"/>
      <c r="D73" s="337"/>
      <c r="E73" s="337"/>
      <c r="F73" s="337"/>
      <c r="G73" s="337"/>
      <c r="H73" s="337"/>
      <c r="I73" s="337"/>
      <c r="J73" s="337"/>
      <c r="K73" s="337"/>
      <c r="L73" s="338"/>
      <c r="M73" s="76" t="e">
        <f>SUM(K69:L72)</f>
        <v>#DIV/0!</v>
      </c>
    </row>
    <row r="74" spans="1:13" ht="15" thickBot="1">
      <c r="A74" s="3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4"/>
    </row>
    <row r="75" spans="1:13" ht="15" thickBot="1">
      <c r="A75" s="315" t="s">
        <v>48</v>
      </c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7"/>
      <c r="M75" s="71" t="e">
        <f>ROUND(M64+M73,0)</f>
        <v>#DIV/0!</v>
      </c>
    </row>
  </sheetData>
  <mergeCells count="83">
    <mergeCell ref="A72:G72"/>
    <mergeCell ref="K72:L72"/>
    <mergeCell ref="A73:L73"/>
    <mergeCell ref="A75:L75"/>
    <mergeCell ref="A69:G69"/>
    <mergeCell ref="K69:L69"/>
    <mergeCell ref="A70:G70"/>
    <mergeCell ref="K70:L70"/>
    <mergeCell ref="A71:G71"/>
    <mergeCell ref="K71:L71"/>
    <mergeCell ref="A61:G61"/>
    <mergeCell ref="K61:L61"/>
    <mergeCell ref="A62:L62"/>
    <mergeCell ref="A64:L64"/>
    <mergeCell ref="A68:G68"/>
    <mergeCell ref="K68:L68"/>
    <mergeCell ref="A60:G60"/>
    <mergeCell ref="K60:L60"/>
    <mergeCell ref="A47:L47"/>
    <mergeCell ref="A51:G51"/>
    <mergeCell ref="K51:L51"/>
    <mergeCell ref="A52:G52"/>
    <mergeCell ref="K52:L52"/>
    <mergeCell ref="A53:G53"/>
    <mergeCell ref="K53:L53"/>
    <mergeCell ref="A54:L54"/>
    <mergeCell ref="A58:G58"/>
    <mergeCell ref="K58:L58"/>
    <mergeCell ref="A59:G59"/>
    <mergeCell ref="K59:L59"/>
    <mergeCell ref="A44:H44"/>
    <mergeCell ref="K44:L44"/>
    <mergeCell ref="A45:H45"/>
    <mergeCell ref="K45:L45"/>
    <mergeCell ref="A46:H46"/>
    <mergeCell ref="K46:L46"/>
    <mergeCell ref="A41:H41"/>
    <mergeCell ref="K41:L41"/>
    <mergeCell ref="A42:H42"/>
    <mergeCell ref="K42:L42"/>
    <mergeCell ref="A43:H43"/>
    <mergeCell ref="K43:L43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7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5"/>
  <sheetViews>
    <sheetView view="pageBreakPreview" topLeftCell="A45" zoomScale="80" zoomScaleNormal="100" zoomScaleSheetLayoutView="80" workbookViewId="0">
      <selection activeCell="P66" sqref="P66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96" t="s">
        <v>6</v>
      </c>
      <c r="E1" s="396"/>
      <c r="F1" s="396"/>
      <c r="G1" s="396"/>
      <c r="H1" s="396"/>
      <c r="I1" s="396"/>
      <c r="J1" s="396"/>
      <c r="K1" s="398"/>
      <c r="L1" s="398"/>
      <c r="M1" s="399"/>
    </row>
    <row r="2" spans="1:13">
      <c r="A2" s="301"/>
      <c r="B2" s="302"/>
      <c r="C2" s="302"/>
      <c r="D2" s="397"/>
      <c r="E2" s="397"/>
      <c r="F2" s="397"/>
      <c r="G2" s="397"/>
      <c r="H2" s="397"/>
      <c r="I2" s="397"/>
      <c r="J2" s="397"/>
      <c r="K2" s="400"/>
      <c r="L2" s="400"/>
      <c r="M2" s="401"/>
    </row>
    <row r="3" spans="1:13">
      <c r="A3" s="301"/>
      <c r="B3" s="302"/>
      <c r="C3" s="302"/>
      <c r="D3" s="397"/>
      <c r="E3" s="397"/>
      <c r="F3" s="397"/>
      <c r="G3" s="397"/>
      <c r="H3" s="397"/>
      <c r="I3" s="397"/>
      <c r="J3" s="397"/>
      <c r="K3" s="400"/>
      <c r="L3" s="400"/>
      <c r="M3" s="401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400"/>
      <c r="L4" s="400"/>
      <c r="M4" s="401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400"/>
      <c r="L5" s="400"/>
      <c r="M5" s="401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400"/>
      <c r="L6" s="400"/>
      <c r="M6" s="401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402"/>
      <c r="L7" s="402"/>
      <c r="M7" s="403"/>
    </row>
    <row r="8" spans="1:13">
      <c r="A8" s="15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>
        <v>44417</v>
      </c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5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44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135</v>
      </c>
      <c r="C26" s="364"/>
      <c r="D26" s="364"/>
      <c r="E26" s="364"/>
      <c r="F26" s="364"/>
      <c r="G26" s="364"/>
      <c r="H26" s="364"/>
      <c r="I26" s="365"/>
      <c r="J26" s="143">
        <v>1</v>
      </c>
      <c r="K26" s="363" t="str">
        <f>'[1]NUEVO DISEÑO'!C25</f>
        <v>M2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49" t="s">
        <v>22</v>
      </c>
      <c r="K30" s="344" t="s">
        <v>23</v>
      </c>
      <c r="L30" s="343"/>
      <c r="M30" s="44" t="s">
        <v>24</v>
      </c>
    </row>
    <row r="31" spans="1:13">
      <c r="A31" s="294" t="s">
        <v>63</v>
      </c>
      <c r="B31" s="295"/>
      <c r="C31" s="295"/>
      <c r="D31" s="295"/>
      <c r="E31" s="296"/>
      <c r="F31" s="345" t="s">
        <v>64</v>
      </c>
      <c r="G31" s="346"/>
      <c r="H31" s="351" t="s">
        <v>25</v>
      </c>
      <c r="I31" s="296"/>
      <c r="J31" s="72" t="e">
        <f>M62*10%</f>
        <v>#DIV/0!</v>
      </c>
      <c r="K31" s="345"/>
      <c r="L31" s="346"/>
      <c r="M31" s="46" t="e">
        <f>J31/K31</f>
        <v>#DIV/0!</v>
      </c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 t="e">
        <f>SUM(M31:M32)</f>
        <v>#DIV/0!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45" t="s">
        <v>18</v>
      </c>
      <c r="J37" s="149" t="s">
        <v>19</v>
      </c>
      <c r="K37" s="344" t="s">
        <v>28</v>
      </c>
      <c r="L37" s="343"/>
      <c r="M37" s="44" t="s">
        <v>24</v>
      </c>
    </row>
    <row r="38" spans="1:13">
      <c r="A38" s="294" t="s">
        <v>136</v>
      </c>
      <c r="B38" s="295"/>
      <c r="C38" s="295"/>
      <c r="D38" s="295"/>
      <c r="E38" s="295"/>
      <c r="F38" s="295"/>
      <c r="G38" s="295"/>
      <c r="H38" s="296"/>
      <c r="I38" s="73" t="s">
        <v>137</v>
      </c>
      <c r="J38" s="45"/>
      <c r="K38" s="297"/>
      <c r="L38" s="298"/>
      <c r="M38" s="56" t="e">
        <f>K38/J38</f>
        <v>#DIV/0!</v>
      </c>
    </row>
    <row r="39" spans="1:13">
      <c r="A39" s="294"/>
      <c r="B39" s="295"/>
      <c r="C39" s="295"/>
      <c r="D39" s="295"/>
      <c r="E39" s="295"/>
      <c r="F39" s="295"/>
      <c r="G39" s="295"/>
      <c r="H39" s="296"/>
      <c r="I39" s="73"/>
      <c r="J39" s="45"/>
      <c r="K39" s="297"/>
      <c r="L39" s="298"/>
      <c r="M39" s="56"/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45"/>
      <c r="K40" s="297"/>
      <c r="L40" s="298"/>
      <c r="M40" s="56"/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/>
    </row>
    <row r="42" spans="1:13">
      <c r="A42" s="294"/>
      <c r="B42" s="295"/>
      <c r="C42" s="295"/>
      <c r="D42" s="295"/>
      <c r="E42" s="295"/>
      <c r="F42" s="295"/>
      <c r="G42" s="295"/>
      <c r="H42" s="296"/>
      <c r="I42" s="73"/>
      <c r="J42" s="45"/>
      <c r="K42" s="297"/>
      <c r="L42" s="298"/>
      <c r="M42" s="56"/>
    </row>
    <row r="43" spans="1:13">
      <c r="A43" s="294"/>
      <c r="B43" s="295"/>
      <c r="C43" s="295"/>
      <c r="D43" s="295"/>
      <c r="E43" s="295"/>
      <c r="F43" s="295"/>
      <c r="G43" s="295"/>
      <c r="H43" s="296"/>
      <c r="I43" s="73"/>
      <c r="J43" s="45"/>
      <c r="K43" s="297"/>
      <c r="L43" s="298"/>
      <c r="M43" s="56"/>
    </row>
    <row r="44" spans="1:13">
      <c r="A44" s="294"/>
      <c r="B44" s="295"/>
      <c r="C44" s="295"/>
      <c r="D44" s="295"/>
      <c r="E44" s="295"/>
      <c r="F44" s="295"/>
      <c r="G44" s="295"/>
      <c r="H44" s="296"/>
      <c r="I44" s="73"/>
      <c r="J44" s="45"/>
      <c r="K44" s="297"/>
      <c r="L44" s="298"/>
      <c r="M44" s="56"/>
    </row>
    <row r="45" spans="1:13">
      <c r="A45" s="294"/>
      <c r="B45" s="295"/>
      <c r="C45" s="295"/>
      <c r="D45" s="295"/>
      <c r="E45" s="295"/>
      <c r="F45" s="295"/>
      <c r="G45" s="295"/>
      <c r="H45" s="296"/>
      <c r="I45" s="73"/>
      <c r="J45" s="45"/>
      <c r="K45" s="297"/>
      <c r="L45" s="298"/>
      <c r="M45" s="56"/>
    </row>
    <row r="46" spans="1:13" ht="15" thickBot="1">
      <c r="A46" s="310"/>
      <c r="B46" s="311"/>
      <c r="C46" s="311"/>
      <c r="D46" s="311"/>
      <c r="E46" s="311"/>
      <c r="F46" s="311"/>
      <c r="G46" s="311"/>
      <c r="H46" s="312"/>
      <c r="I46" s="74"/>
      <c r="J46" s="57"/>
      <c r="K46" s="313"/>
      <c r="L46" s="314"/>
      <c r="M46" s="75"/>
    </row>
    <row r="47" spans="1:13" ht="15" thickBot="1">
      <c r="A47" s="315" t="s">
        <v>26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7"/>
      <c r="M47" s="70" t="e">
        <f>SUM(M38:M46)</f>
        <v>#DIV/0!</v>
      </c>
    </row>
    <row r="48" spans="1:13">
      <c r="A48" s="3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24"/>
    </row>
    <row r="49" spans="1:13">
      <c r="A49" s="51" t="s">
        <v>29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3"/>
    </row>
    <row r="50" spans="1:13" ht="15" thickBot="1">
      <c r="A50" s="3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4"/>
    </row>
    <row r="51" spans="1:13" ht="15.5">
      <c r="A51" s="341" t="s">
        <v>30</v>
      </c>
      <c r="B51" s="342"/>
      <c r="C51" s="342"/>
      <c r="D51" s="342"/>
      <c r="E51" s="342"/>
      <c r="F51" s="342"/>
      <c r="G51" s="342"/>
      <c r="H51" s="149" t="s">
        <v>31</v>
      </c>
      <c r="I51" s="146" t="s">
        <v>32</v>
      </c>
      <c r="J51" s="60" t="s">
        <v>33</v>
      </c>
      <c r="K51" s="344" t="s">
        <v>34</v>
      </c>
      <c r="L51" s="343"/>
      <c r="M51" s="44" t="s">
        <v>24</v>
      </c>
    </row>
    <row r="52" spans="1:13">
      <c r="A52" s="294"/>
      <c r="B52" s="295"/>
      <c r="C52" s="295"/>
      <c r="D52" s="295"/>
      <c r="E52" s="295"/>
      <c r="F52" s="295"/>
      <c r="G52" s="295"/>
      <c r="H52" s="61"/>
      <c r="I52" s="55"/>
      <c r="J52" s="61"/>
      <c r="K52" s="345"/>
      <c r="L52" s="346"/>
    </row>
    <row r="53" spans="1:13" ht="15" thickBot="1">
      <c r="A53" s="310"/>
      <c r="B53" s="311"/>
      <c r="C53" s="311"/>
      <c r="D53" s="311"/>
      <c r="E53" s="311"/>
      <c r="F53" s="311"/>
      <c r="G53" s="311"/>
      <c r="H53" s="47"/>
      <c r="I53" s="15"/>
      <c r="J53" s="47"/>
      <c r="K53" s="339"/>
      <c r="L53" s="340"/>
      <c r="M53" s="62"/>
    </row>
    <row r="54" spans="1:13" ht="15" thickBot="1">
      <c r="A54" s="315" t="s">
        <v>26</v>
      </c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7"/>
      <c r="M54" s="63">
        <f>SUM(M53:M53)</f>
        <v>0</v>
      </c>
    </row>
    <row r="55" spans="1:13">
      <c r="A55" s="30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24"/>
    </row>
    <row r="56" spans="1:13">
      <c r="A56" s="51" t="s">
        <v>35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3"/>
    </row>
    <row r="57" spans="1:13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3" ht="26.5">
      <c r="A58" s="291" t="s">
        <v>36</v>
      </c>
      <c r="B58" s="292"/>
      <c r="C58" s="292"/>
      <c r="D58" s="292"/>
      <c r="E58" s="292"/>
      <c r="F58" s="292"/>
      <c r="G58" s="292"/>
      <c r="H58" s="149" t="s">
        <v>37</v>
      </c>
      <c r="I58" s="150" t="s">
        <v>38</v>
      </c>
      <c r="J58" s="150" t="s">
        <v>39</v>
      </c>
      <c r="K58" s="293" t="s">
        <v>23</v>
      </c>
      <c r="L58" s="293"/>
      <c r="M58" s="65" t="s">
        <v>24</v>
      </c>
    </row>
    <row r="59" spans="1:13">
      <c r="A59" s="384" t="s">
        <v>138</v>
      </c>
      <c r="B59" s="385"/>
      <c r="C59" s="385"/>
      <c r="D59" s="385"/>
      <c r="E59" s="385"/>
      <c r="F59" s="385"/>
      <c r="G59" s="385"/>
      <c r="H59" s="1"/>
      <c r="I59" s="2"/>
      <c r="J59" s="66">
        <f>(I59*H59)</f>
        <v>0</v>
      </c>
      <c r="K59" s="411"/>
      <c r="L59" s="411"/>
      <c r="M59" s="56" t="e">
        <f>J59/K59</f>
        <v>#DIV/0!</v>
      </c>
    </row>
    <row r="60" spans="1:13">
      <c r="A60" s="384"/>
      <c r="B60" s="385"/>
      <c r="C60" s="385"/>
      <c r="D60" s="385"/>
      <c r="E60" s="385"/>
      <c r="F60" s="385"/>
      <c r="G60" s="385"/>
      <c r="H60" s="1"/>
      <c r="I60" s="2"/>
      <c r="J60" s="66"/>
      <c r="K60" s="386"/>
      <c r="L60" s="386"/>
      <c r="M60" s="56"/>
    </row>
    <row r="61" spans="1:13" ht="15" thickBot="1">
      <c r="A61" s="333"/>
      <c r="B61" s="334"/>
      <c r="C61" s="334"/>
      <c r="D61" s="334"/>
      <c r="E61" s="334"/>
      <c r="F61" s="334"/>
      <c r="G61" s="334"/>
      <c r="H61" s="3"/>
      <c r="I61" s="4"/>
      <c r="J61" s="67"/>
      <c r="K61" s="335"/>
      <c r="L61" s="335"/>
      <c r="M61" s="68"/>
    </row>
    <row r="62" spans="1:13" ht="15" thickBot="1">
      <c r="A62" s="336" t="s">
        <v>26</v>
      </c>
      <c r="B62" s="337"/>
      <c r="C62" s="337"/>
      <c r="D62" s="337"/>
      <c r="E62" s="337"/>
      <c r="F62" s="337"/>
      <c r="G62" s="337"/>
      <c r="H62" s="337"/>
      <c r="I62" s="337"/>
      <c r="J62" s="337"/>
      <c r="K62" s="337"/>
      <c r="L62" s="338"/>
      <c r="M62" s="69" t="e">
        <f>SUM(M59:M61)</f>
        <v>#DIV/0!</v>
      </c>
    </row>
    <row r="63" spans="1:13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3" ht="15" thickBot="1">
      <c r="A64" s="315" t="s">
        <v>40</v>
      </c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7"/>
      <c r="M64" s="70"/>
    </row>
    <row r="65" spans="1:13">
      <c r="A65" s="3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4"/>
    </row>
    <row r="66" spans="1:13">
      <c r="A66" s="51" t="s">
        <v>41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3"/>
    </row>
    <row r="67" spans="1:13" ht="15" thickBot="1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3" ht="15" thickBot="1">
      <c r="A68" s="318" t="s">
        <v>42</v>
      </c>
      <c r="B68" s="319"/>
      <c r="C68" s="319"/>
      <c r="D68" s="319"/>
      <c r="E68" s="319"/>
      <c r="F68" s="319"/>
      <c r="G68" s="319"/>
      <c r="H68" s="147"/>
      <c r="I68" s="148"/>
      <c r="J68" s="81" t="s">
        <v>43</v>
      </c>
      <c r="K68" s="320" t="s">
        <v>44</v>
      </c>
      <c r="L68" s="321"/>
      <c r="M68" s="82"/>
    </row>
    <row r="69" spans="1:13">
      <c r="A69" s="322" t="s">
        <v>45</v>
      </c>
      <c r="B69" s="323"/>
      <c r="C69" s="323"/>
      <c r="D69" s="323"/>
      <c r="E69" s="323"/>
      <c r="F69" s="323"/>
      <c r="G69" s="323"/>
      <c r="H69" s="83"/>
      <c r="I69" s="84"/>
      <c r="J69" s="85"/>
      <c r="K69" s="324">
        <f>M64*J69</f>
        <v>0</v>
      </c>
      <c r="L69" s="324"/>
      <c r="M69" s="86"/>
    </row>
    <row r="70" spans="1:13">
      <c r="A70" s="327" t="s">
        <v>46</v>
      </c>
      <c r="B70" s="328"/>
      <c r="C70" s="328"/>
      <c r="D70" s="328"/>
      <c r="E70" s="328"/>
      <c r="F70" s="328"/>
      <c r="G70" s="329"/>
      <c r="H70" s="77"/>
      <c r="I70" s="78"/>
      <c r="J70" s="5"/>
      <c r="K70" s="325">
        <f>M64*J70</f>
        <v>0</v>
      </c>
      <c r="L70" s="325"/>
      <c r="M70" s="6"/>
    </row>
    <row r="71" spans="1:13">
      <c r="A71" s="327" t="s">
        <v>47</v>
      </c>
      <c r="B71" s="328"/>
      <c r="C71" s="328"/>
      <c r="D71" s="328"/>
      <c r="E71" s="328"/>
      <c r="F71" s="328"/>
      <c r="G71" s="329"/>
      <c r="H71" s="77"/>
      <c r="I71" s="78"/>
      <c r="J71" s="5"/>
      <c r="K71" s="325">
        <f>M64*J71</f>
        <v>0</v>
      </c>
      <c r="L71" s="325"/>
      <c r="M71" s="6"/>
    </row>
    <row r="72" spans="1:13" ht="15" thickBot="1">
      <c r="A72" s="330" t="s">
        <v>56</v>
      </c>
      <c r="B72" s="331"/>
      <c r="C72" s="331"/>
      <c r="D72" s="331"/>
      <c r="E72" s="331"/>
      <c r="F72" s="331"/>
      <c r="G72" s="332"/>
      <c r="H72" s="87"/>
      <c r="I72" s="88"/>
      <c r="J72" s="89">
        <v>0.19</v>
      </c>
      <c r="K72" s="326">
        <f>K71*J72</f>
        <v>0</v>
      </c>
      <c r="L72" s="326"/>
      <c r="M72" s="90"/>
    </row>
    <row r="73" spans="1:13" ht="15" thickBot="1">
      <c r="A73" s="336" t="s">
        <v>26</v>
      </c>
      <c r="B73" s="337"/>
      <c r="C73" s="337"/>
      <c r="D73" s="337"/>
      <c r="E73" s="337"/>
      <c r="F73" s="337"/>
      <c r="G73" s="337"/>
      <c r="H73" s="337"/>
      <c r="I73" s="337"/>
      <c r="J73" s="337"/>
      <c r="K73" s="337"/>
      <c r="L73" s="338"/>
      <c r="M73" s="76">
        <f>SUM(K69:L72)</f>
        <v>0</v>
      </c>
    </row>
    <row r="74" spans="1:13" ht="15" thickBot="1">
      <c r="A74" s="3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4"/>
    </row>
    <row r="75" spans="1:13" ht="15" thickBot="1">
      <c r="A75" s="315" t="s">
        <v>48</v>
      </c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7"/>
      <c r="M75" s="71">
        <f>ROUND(M64+M73,0)</f>
        <v>0</v>
      </c>
    </row>
  </sheetData>
  <mergeCells count="83">
    <mergeCell ref="A72:G72"/>
    <mergeCell ref="K72:L72"/>
    <mergeCell ref="A73:L73"/>
    <mergeCell ref="A75:L75"/>
    <mergeCell ref="A69:G69"/>
    <mergeCell ref="K69:L69"/>
    <mergeCell ref="A70:G70"/>
    <mergeCell ref="K70:L70"/>
    <mergeCell ref="A71:G71"/>
    <mergeCell ref="K71:L71"/>
    <mergeCell ref="A61:G61"/>
    <mergeCell ref="K61:L61"/>
    <mergeCell ref="A62:L62"/>
    <mergeCell ref="A64:L64"/>
    <mergeCell ref="A68:G68"/>
    <mergeCell ref="K68:L68"/>
    <mergeCell ref="A60:G60"/>
    <mergeCell ref="K60:L60"/>
    <mergeCell ref="A47:L47"/>
    <mergeCell ref="A51:G51"/>
    <mergeCell ref="K51:L51"/>
    <mergeCell ref="A52:G52"/>
    <mergeCell ref="K52:L52"/>
    <mergeCell ref="A53:G53"/>
    <mergeCell ref="K53:L53"/>
    <mergeCell ref="A54:L54"/>
    <mergeCell ref="A58:G58"/>
    <mergeCell ref="K58:L58"/>
    <mergeCell ref="A59:G59"/>
    <mergeCell ref="K59:L59"/>
    <mergeCell ref="A44:H44"/>
    <mergeCell ref="K44:L44"/>
    <mergeCell ref="A45:H45"/>
    <mergeCell ref="K45:L45"/>
    <mergeCell ref="A46:H46"/>
    <mergeCell ref="K46:L46"/>
    <mergeCell ref="A41:H41"/>
    <mergeCell ref="K41:L41"/>
    <mergeCell ref="A42:H42"/>
    <mergeCell ref="K42:L42"/>
    <mergeCell ref="A43:H43"/>
    <mergeCell ref="K43:L43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7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5"/>
  <sheetViews>
    <sheetView view="pageBreakPreview" topLeftCell="A49" zoomScale="80" zoomScaleNormal="100" zoomScaleSheetLayoutView="80" workbookViewId="0">
      <selection activeCell="M64" sqref="M64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96" t="s">
        <v>6</v>
      </c>
      <c r="E1" s="396"/>
      <c r="F1" s="396"/>
      <c r="G1" s="396"/>
      <c r="H1" s="396"/>
      <c r="I1" s="396"/>
      <c r="J1" s="396"/>
      <c r="K1" s="398"/>
      <c r="L1" s="398"/>
      <c r="M1" s="399"/>
    </row>
    <row r="2" spans="1:13">
      <c r="A2" s="301"/>
      <c r="B2" s="302"/>
      <c r="C2" s="302"/>
      <c r="D2" s="397"/>
      <c r="E2" s="397"/>
      <c r="F2" s="397"/>
      <c r="G2" s="397"/>
      <c r="H2" s="397"/>
      <c r="I2" s="397"/>
      <c r="J2" s="397"/>
      <c r="K2" s="400"/>
      <c r="L2" s="400"/>
      <c r="M2" s="401"/>
    </row>
    <row r="3" spans="1:13">
      <c r="A3" s="301"/>
      <c r="B3" s="302"/>
      <c r="C3" s="302"/>
      <c r="D3" s="397"/>
      <c r="E3" s="397"/>
      <c r="F3" s="397"/>
      <c r="G3" s="397"/>
      <c r="H3" s="397"/>
      <c r="I3" s="397"/>
      <c r="J3" s="397"/>
      <c r="K3" s="400"/>
      <c r="L3" s="400"/>
      <c r="M3" s="401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400"/>
      <c r="L4" s="400"/>
      <c r="M4" s="401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400"/>
      <c r="L5" s="400"/>
      <c r="M5" s="401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400"/>
      <c r="L6" s="400"/>
      <c r="M6" s="401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402"/>
      <c r="L7" s="402"/>
      <c r="M7" s="403"/>
    </row>
    <row r="8" spans="1:13">
      <c r="A8" s="15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>
        <v>44417</v>
      </c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5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44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282</v>
      </c>
      <c r="C26" s="364"/>
      <c r="D26" s="364"/>
      <c r="E26" s="364"/>
      <c r="F26" s="364"/>
      <c r="G26" s="364"/>
      <c r="H26" s="364"/>
      <c r="I26" s="365"/>
      <c r="J26" s="143">
        <v>1</v>
      </c>
      <c r="K26" s="363" t="str">
        <f>'[1]NUEVO DISEÑO'!C24</f>
        <v>ML</v>
      </c>
      <c r="L26" s="365"/>
      <c r="M26" s="35">
        <f>'[1]NUEVO DISEÑO'!D24</f>
        <v>30</v>
      </c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49" t="s">
        <v>22</v>
      </c>
      <c r="K30" s="344" t="s">
        <v>23</v>
      </c>
      <c r="L30" s="343"/>
      <c r="M30" s="44" t="s">
        <v>24</v>
      </c>
    </row>
    <row r="31" spans="1:13">
      <c r="A31" s="294" t="s">
        <v>63</v>
      </c>
      <c r="B31" s="295"/>
      <c r="C31" s="295"/>
      <c r="D31" s="295"/>
      <c r="E31" s="296"/>
      <c r="F31" s="345" t="s">
        <v>64</v>
      </c>
      <c r="G31" s="346"/>
      <c r="H31" s="351" t="s">
        <v>25</v>
      </c>
      <c r="I31" s="296"/>
      <c r="J31" s="72"/>
      <c r="K31" s="345">
        <v>1</v>
      </c>
      <c r="L31" s="346"/>
      <c r="M31" s="46">
        <f>J31/K31</f>
        <v>0</v>
      </c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>
        <f>SUM(M31:M32)</f>
        <v>0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45" t="s">
        <v>18</v>
      </c>
      <c r="J37" s="149" t="s">
        <v>19</v>
      </c>
      <c r="K37" s="344" t="s">
        <v>28</v>
      </c>
      <c r="L37" s="343"/>
      <c r="M37" s="44" t="s">
        <v>24</v>
      </c>
    </row>
    <row r="38" spans="1:13">
      <c r="A38" s="294" t="s">
        <v>136</v>
      </c>
      <c r="B38" s="295"/>
      <c r="C38" s="295"/>
      <c r="D38" s="295"/>
      <c r="E38" s="295"/>
      <c r="F38" s="295"/>
      <c r="G38" s="295"/>
      <c r="H38" s="296"/>
      <c r="I38" s="73" t="s">
        <v>137</v>
      </c>
      <c r="J38" s="45"/>
      <c r="K38" s="297"/>
      <c r="L38" s="298"/>
      <c r="M38" s="56" t="e">
        <f>K38/J38</f>
        <v>#DIV/0!</v>
      </c>
    </row>
    <row r="39" spans="1:13">
      <c r="A39" s="294"/>
      <c r="B39" s="295"/>
      <c r="C39" s="295"/>
      <c r="D39" s="295"/>
      <c r="E39" s="295"/>
      <c r="F39" s="295"/>
      <c r="G39" s="295"/>
      <c r="H39" s="296"/>
      <c r="I39" s="73"/>
      <c r="J39" s="45"/>
      <c r="K39" s="297"/>
      <c r="L39" s="298"/>
      <c r="M39" s="56"/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45"/>
      <c r="K40" s="297"/>
      <c r="L40" s="298"/>
      <c r="M40" s="56"/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/>
    </row>
    <row r="42" spans="1:13">
      <c r="A42" s="294"/>
      <c r="B42" s="295"/>
      <c r="C42" s="295"/>
      <c r="D42" s="295"/>
      <c r="E42" s="295"/>
      <c r="F42" s="295"/>
      <c r="G42" s="295"/>
      <c r="H42" s="296"/>
      <c r="I42" s="73"/>
      <c r="J42" s="45"/>
      <c r="K42" s="297"/>
      <c r="L42" s="298"/>
      <c r="M42" s="56"/>
    </row>
    <row r="43" spans="1:13">
      <c r="A43" s="294"/>
      <c r="B43" s="295"/>
      <c r="C43" s="295"/>
      <c r="D43" s="295"/>
      <c r="E43" s="295"/>
      <c r="F43" s="295"/>
      <c r="G43" s="295"/>
      <c r="H43" s="296"/>
      <c r="I43" s="73"/>
      <c r="J43" s="45"/>
      <c r="K43" s="297"/>
      <c r="L43" s="298"/>
      <c r="M43" s="56"/>
    </row>
    <row r="44" spans="1:13">
      <c r="A44" s="294"/>
      <c r="B44" s="295"/>
      <c r="C44" s="295"/>
      <c r="D44" s="295"/>
      <c r="E44" s="295"/>
      <c r="F44" s="295"/>
      <c r="G44" s="295"/>
      <c r="H44" s="296"/>
      <c r="I44" s="73"/>
      <c r="J44" s="45"/>
      <c r="K44" s="297"/>
      <c r="L44" s="298"/>
      <c r="M44" s="56"/>
    </row>
    <row r="45" spans="1:13">
      <c r="A45" s="294"/>
      <c r="B45" s="295"/>
      <c r="C45" s="295"/>
      <c r="D45" s="295"/>
      <c r="E45" s="295"/>
      <c r="F45" s="295"/>
      <c r="G45" s="295"/>
      <c r="H45" s="296"/>
      <c r="I45" s="73"/>
      <c r="J45" s="45"/>
      <c r="K45" s="297"/>
      <c r="L45" s="298"/>
      <c r="M45" s="56"/>
    </row>
    <row r="46" spans="1:13" ht="15" thickBot="1">
      <c r="A46" s="310"/>
      <c r="B46" s="311"/>
      <c r="C46" s="311"/>
      <c r="D46" s="311"/>
      <c r="E46" s="311"/>
      <c r="F46" s="311"/>
      <c r="G46" s="311"/>
      <c r="H46" s="312"/>
      <c r="I46" s="74"/>
      <c r="J46" s="57"/>
      <c r="K46" s="313"/>
      <c r="L46" s="314"/>
      <c r="M46" s="75"/>
    </row>
    <row r="47" spans="1:13" ht="15" thickBot="1">
      <c r="A47" s="315" t="s">
        <v>26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7"/>
      <c r="M47" s="58" t="e">
        <f>SUM(M38:M46)</f>
        <v>#DIV/0!</v>
      </c>
    </row>
    <row r="48" spans="1:13">
      <c r="A48" s="3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24"/>
    </row>
    <row r="49" spans="1:14">
      <c r="A49" s="51" t="s">
        <v>29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3"/>
    </row>
    <row r="50" spans="1:14" ht="15" thickBot="1">
      <c r="A50" s="3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4"/>
    </row>
    <row r="51" spans="1:14" ht="15.5">
      <c r="A51" s="341" t="s">
        <v>30</v>
      </c>
      <c r="B51" s="342"/>
      <c r="C51" s="342"/>
      <c r="D51" s="342"/>
      <c r="E51" s="342"/>
      <c r="F51" s="342"/>
      <c r="G51" s="342"/>
      <c r="H51" s="149" t="s">
        <v>31</v>
      </c>
      <c r="I51" s="146" t="s">
        <v>32</v>
      </c>
      <c r="J51" s="60" t="s">
        <v>33</v>
      </c>
      <c r="K51" s="344" t="s">
        <v>34</v>
      </c>
      <c r="L51" s="343"/>
      <c r="M51" s="44" t="s">
        <v>24</v>
      </c>
    </row>
    <row r="52" spans="1:14">
      <c r="A52" s="294"/>
      <c r="B52" s="295"/>
      <c r="C52" s="295"/>
      <c r="D52" s="295"/>
      <c r="E52" s="295"/>
      <c r="F52" s="295"/>
      <c r="G52" s="295"/>
      <c r="H52" s="61"/>
      <c r="I52" s="55"/>
      <c r="J52" s="61"/>
      <c r="K52" s="345"/>
      <c r="L52" s="346"/>
    </row>
    <row r="53" spans="1:14" ht="15" thickBot="1">
      <c r="A53" s="310"/>
      <c r="B53" s="311"/>
      <c r="C53" s="311"/>
      <c r="D53" s="311"/>
      <c r="E53" s="311"/>
      <c r="F53" s="311"/>
      <c r="G53" s="311"/>
      <c r="H53" s="47"/>
      <c r="I53" s="15"/>
      <c r="J53" s="47"/>
      <c r="K53" s="339"/>
      <c r="L53" s="340"/>
      <c r="M53" s="62"/>
    </row>
    <row r="54" spans="1:14" ht="15" thickBot="1">
      <c r="A54" s="315" t="s">
        <v>26</v>
      </c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7"/>
      <c r="M54" s="63">
        <f>SUM(M53:M53)</f>
        <v>0</v>
      </c>
    </row>
    <row r="55" spans="1:14">
      <c r="A55" s="30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24"/>
    </row>
    <row r="56" spans="1:14">
      <c r="A56" s="51" t="s">
        <v>35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3"/>
    </row>
    <row r="57" spans="1:14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4" ht="26.5">
      <c r="A58" s="291" t="s">
        <v>36</v>
      </c>
      <c r="B58" s="292"/>
      <c r="C58" s="292"/>
      <c r="D58" s="292"/>
      <c r="E58" s="292"/>
      <c r="F58" s="292"/>
      <c r="G58" s="292"/>
      <c r="H58" s="149" t="s">
        <v>37</v>
      </c>
      <c r="I58" s="150" t="s">
        <v>38</v>
      </c>
      <c r="J58" s="150" t="s">
        <v>39</v>
      </c>
      <c r="K58" s="293" t="s">
        <v>23</v>
      </c>
      <c r="L58" s="293"/>
      <c r="M58" s="65" t="s">
        <v>24</v>
      </c>
    </row>
    <row r="59" spans="1:14">
      <c r="A59" s="384" t="s">
        <v>138</v>
      </c>
      <c r="B59" s="385"/>
      <c r="C59" s="385"/>
      <c r="D59" s="385"/>
      <c r="E59" s="385"/>
      <c r="F59" s="385"/>
      <c r="G59" s="385"/>
      <c r="H59" s="1"/>
      <c r="I59" s="2"/>
      <c r="J59" s="66">
        <f>(I59*H59)</f>
        <v>0</v>
      </c>
      <c r="K59" s="411"/>
      <c r="L59" s="411"/>
      <c r="M59" s="56" t="e">
        <f>J59/K59</f>
        <v>#DIV/0!</v>
      </c>
    </row>
    <row r="60" spans="1:14">
      <c r="A60" s="384"/>
      <c r="B60" s="385"/>
      <c r="C60" s="385"/>
      <c r="D60" s="385"/>
      <c r="E60" s="385"/>
      <c r="F60" s="385"/>
      <c r="G60" s="385"/>
      <c r="H60" s="1"/>
      <c r="I60" s="2"/>
      <c r="J60" s="66"/>
      <c r="K60" s="386"/>
      <c r="L60" s="386"/>
      <c r="M60" s="56"/>
    </row>
    <row r="61" spans="1:14" ht="15" thickBot="1">
      <c r="A61" s="333"/>
      <c r="B61" s="334"/>
      <c r="C61" s="334"/>
      <c r="D61" s="334"/>
      <c r="E61" s="334"/>
      <c r="F61" s="334"/>
      <c r="G61" s="334"/>
      <c r="H61" s="3"/>
      <c r="I61" s="4"/>
      <c r="J61" s="67"/>
      <c r="K61" s="335"/>
      <c r="L61" s="335"/>
      <c r="M61" s="68"/>
    </row>
    <row r="62" spans="1:14" ht="15" thickBot="1">
      <c r="A62" s="336" t="s">
        <v>26</v>
      </c>
      <c r="B62" s="337"/>
      <c r="C62" s="337"/>
      <c r="D62" s="337"/>
      <c r="E62" s="337"/>
      <c r="F62" s="337"/>
      <c r="G62" s="337"/>
      <c r="H62" s="337"/>
      <c r="I62" s="337"/>
      <c r="J62" s="337"/>
      <c r="K62" s="337"/>
      <c r="L62" s="338"/>
      <c r="M62" s="69" t="e">
        <f>SUM(M59:M61)</f>
        <v>#DIV/0!</v>
      </c>
    </row>
    <row r="63" spans="1:14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4" ht="15" thickBot="1">
      <c r="A64" s="315" t="s">
        <v>40</v>
      </c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7"/>
      <c r="M64" s="70"/>
      <c r="N64" s="70"/>
    </row>
    <row r="65" spans="1:13">
      <c r="A65" s="3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4"/>
    </row>
    <row r="66" spans="1:13">
      <c r="A66" s="51" t="s">
        <v>41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3"/>
    </row>
    <row r="67" spans="1:13" ht="15" thickBot="1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3" ht="15" thickBot="1">
      <c r="A68" s="318" t="s">
        <v>42</v>
      </c>
      <c r="B68" s="319"/>
      <c r="C68" s="319"/>
      <c r="D68" s="319"/>
      <c r="E68" s="319"/>
      <c r="F68" s="319"/>
      <c r="G68" s="319"/>
      <c r="H68" s="147"/>
      <c r="I68" s="148"/>
      <c r="J68" s="81" t="s">
        <v>43</v>
      </c>
      <c r="K68" s="320" t="s">
        <v>44</v>
      </c>
      <c r="L68" s="321"/>
      <c r="M68" s="82"/>
    </row>
    <row r="69" spans="1:13">
      <c r="A69" s="322" t="s">
        <v>45</v>
      </c>
      <c r="B69" s="323"/>
      <c r="C69" s="323"/>
      <c r="D69" s="323"/>
      <c r="E69" s="323"/>
      <c r="F69" s="323"/>
      <c r="G69" s="323"/>
      <c r="H69" s="83"/>
      <c r="I69" s="84"/>
      <c r="J69" s="85"/>
      <c r="K69" s="324">
        <f>M64*J69</f>
        <v>0</v>
      </c>
      <c r="L69" s="324"/>
      <c r="M69" s="86"/>
    </row>
    <row r="70" spans="1:13">
      <c r="A70" s="327" t="s">
        <v>46</v>
      </c>
      <c r="B70" s="328"/>
      <c r="C70" s="328"/>
      <c r="D70" s="328"/>
      <c r="E70" s="328"/>
      <c r="F70" s="328"/>
      <c r="G70" s="329"/>
      <c r="H70" s="77"/>
      <c r="I70" s="78"/>
      <c r="J70" s="5"/>
      <c r="K70" s="325">
        <f>M64*J70</f>
        <v>0</v>
      </c>
      <c r="L70" s="325"/>
      <c r="M70" s="6"/>
    </row>
    <row r="71" spans="1:13">
      <c r="A71" s="327" t="s">
        <v>47</v>
      </c>
      <c r="B71" s="328"/>
      <c r="C71" s="328"/>
      <c r="D71" s="328"/>
      <c r="E71" s="328"/>
      <c r="F71" s="328"/>
      <c r="G71" s="329"/>
      <c r="H71" s="77"/>
      <c r="I71" s="78"/>
      <c r="J71" s="5"/>
      <c r="K71" s="325">
        <f>M64*J71</f>
        <v>0</v>
      </c>
      <c r="L71" s="325"/>
      <c r="M71" s="6"/>
    </row>
    <row r="72" spans="1:13" ht="15" thickBot="1">
      <c r="A72" s="330" t="s">
        <v>56</v>
      </c>
      <c r="B72" s="331"/>
      <c r="C72" s="331"/>
      <c r="D72" s="331"/>
      <c r="E72" s="331"/>
      <c r="F72" s="331"/>
      <c r="G72" s="332"/>
      <c r="H72" s="87"/>
      <c r="I72" s="88"/>
      <c r="J72" s="89">
        <v>0.19</v>
      </c>
      <c r="K72" s="326">
        <f>K71*J72</f>
        <v>0</v>
      </c>
      <c r="L72" s="326"/>
      <c r="M72" s="90"/>
    </row>
    <row r="73" spans="1:13" ht="15" thickBot="1">
      <c r="A73" s="336" t="s">
        <v>26</v>
      </c>
      <c r="B73" s="337"/>
      <c r="C73" s="337"/>
      <c r="D73" s="337"/>
      <c r="E73" s="337"/>
      <c r="F73" s="337"/>
      <c r="G73" s="337"/>
      <c r="H73" s="337"/>
      <c r="I73" s="337"/>
      <c r="J73" s="337"/>
      <c r="K73" s="337"/>
      <c r="L73" s="338"/>
      <c r="M73" s="76">
        <f>SUM(K69:L72)</f>
        <v>0</v>
      </c>
    </row>
    <row r="74" spans="1:13" ht="15" thickBot="1">
      <c r="A74" s="3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4"/>
    </row>
    <row r="75" spans="1:13" ht="15" thickBot="1">
      <c r="A75" s="315" t="s">
        <v>48</v>
      </c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7"/>
      <c r="M75" s="71">
        <f>ROUND(M64+M73,0)</f>
        <v>0</v>
      </c>
    </row>
  </sheetData>
  <mergeCells count="83">
    <mergeCell ref="A72:G72"/>
    <mergeCell ref="K72:L72"/>
    <mergeCell ref="A73:L73"/>
    <mergeCell ref="A75:L75"/>
    <mergeCell ref="A69:G69"/>
    <mergeCell ref="K69:L69"/>
    <mergeCell ref="A70:G70"/>
    <mergeCell ref="K70:L70"/>
    <mergeCell ref="A71:G71"/>
    <mergeCell ref="K71:L71"/>
    <mergeCell ref="A61:G61"/>
    <mergeCell ref="K61:L61"/>
    <mergeCell ref="A62:L62"/>
    <mergeCell ref="A64:L64"/>
    <mergeCell ref="A68:G68"/>
    <mergeCell ref="K68:L68"/>
    <mergeCell ref="A60:G60"/>
    <mergeCell ref="K60:L60"/>
    <mergeCell ref="A47:L47"/>
    <mergeCell ref="A51:G51"/>
    <mergeCell ref="K51:L51"/>
    <mergeCell ref="A52:G52"/>
    <mergeCell ref="K52:L52"/>
    <mergeCell ref="A53:G53"/>
    <mergeCell ref="K53:L53"/>
    <mergeCell ref="A54:L54"/>
    <mergeCell ref="A58:G58"/>
    <mergeCell ref="K58:L58"/>
    <mergeCell ref="A59:G59"/>
    <mergeCell ref="K59:L59"/>
    <mergeCell ref="A44:H44"/>
    <mergeCell ref="K44:L44"/>
    <mergeCell ref="A45:H45"/>
    <mergeCell ref="K45:L45"/>
    <mergeCell ref="A46:H46"/>
    <mergeCell ref="K46:L46"/>
    <mergeCell ref="A41:H41"/>
    <mergeCell ref="K41:L41"/>
    <mergeCell ref="A42:H42"/>
    <mergeCell ref="K42:L42"/>
    <mergeCell ref="A43:H43"/>
    <mergeCell ref="K43:L43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7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5"/>
  <sheetViews>
    <sheetView view="pageBreakPreview" topLeftCell="A49" zoomScale="80" zoomScaleNormal="100" zoomScaleSheetLayoutView="80" workbookViewId="0">
      <selection activeCell="K42" sqref="K42:L42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4.54296875" customWidth="1"/>
  </cols>
  <sheetData>
    <row r="1" spans="1:13" ht="15" customHeight="1">
      <c r="A1" s="299"/>
      <c r="B1" s="300"/>
      <c r="C1" s="300"/>
      <c r="D1" s="396" t="s">
        <v>6</v>
      </c>
      <c r="E1" s="396"/>
      <c r="F1" s="396"/>
      <c r="G1" s="396"/>
      <c r="H1" s="396"/>
      <c r="I1" s="396"/>
      <c r="J1" s="396"/>
      <c r="K1" s="398"/>
      <c r="L1" s="398"/>
      <c r="M1" s="399"/>
    </row>
    <row r="2" spans="1:13">
      <c r="A2" s="301"/>
      <c r="B2" s="302"/>
      <c r="C2" s="302"/>
      <c r="D2" s="397"/>
      <c r="E2" s="397"/>
      <c r="F2" s="397"/>
      <c r="G2" s="397"/>
      <c r="H2" s="397"/>
      <c r="I2" s="397"/>
      <c r="J2" s="397"/>
      <c r="K2" s="400"/>
      <c r="L2" s="400"/>
      <c r="M2" s="401"/>
    </row>
    <row r="3" spans="1:13">
      <c r="A3" s="301"/>
      <c r="B3" s="302"/>
      <c r="C3" s="302"/>
      <c r="D3" s="397"/>
      <c r="E3" s="397"/>
      <c r="F3" s="397"/>
      <c r="G3" s="397"/>
      <c r="H3" s="397"/>
      <c r="I3" s="397"/>
      <c r="J3" s="397"/>
      <c r="K3" s="400"/>
      <c r="L3" s="400"/>
      <c r="M3" s="401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400"/>
      <c r="L4" s="400"/>
      <c r="M4" s="401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400"/>
      <c r="L5" s="400"/>
      <c r="M5" s="401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400"/>
      <c r="L6" s="400"/>
      <c r="M6" s="401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402"/>
      <c r="L7" s="402"/>
      <c r="M7" s="403"/>
    </row>
    <row r="8" spans="1:13">
      <c r="A8" s="15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>
        <v>44417</v>
      </c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5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44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139</v>
      </c>
      <c r="C26" s="364"/>
      <c r="D26" s="364"/>
      <c r="E26" s="364"/>
      <c r="F26" s="364"/>
      <c r="G26" s="364"/>
      <c r="H26" s="364"/>
      <c r="I26" s="365"/>
      <c r="J26" s="143">
        <v>1</v>
      </c>
      <c r="K26" s="363" t="s">
        <v>2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49" t="s">
        <v>22</v>
      </c>
      <c r="K30" s="344" t="s">
        <v>23</v>
      </c>
      <c r="L30" s="343"/>
      <c r="M30" s="44" t="s">
        <v>24</v>
      </c>
    </row>
    <row r="31" spans="1:13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46"/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>
        <f>SUM(M31:M32)</f>
        <v>0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45" t="s">
        <v>18</v>
      </c>
      <c r="J37" s="149" t="s">
        <v>19</v>
      </c>
      <c r="K37" s="344" t="s">
        <v>28</v>
      </c>
      <c r="L37" s="343"/>
      <c r="M37" s="44" t="s">
        <v>24</v>
      </c>
    </row>
    <row r="38" spans="1:13">
      <c r="A38" s="294" t="s">
        <v>140</v>
      </c>
      <c r="B38" s="295"/>
      <c r="C38" s="295"/>
      <c r="D38" s="295"/>
      <c r="E38" s="295"/>
      <c r="F38" s="295"/>
      <c r="G38" s="295"/>
      <c r="H38" s="296"/>
      <c r="I38" s="73" t="s">
        <v>64</v>
      </c>
      <c r="J38" s="45"/>
      <c r="K38" s="297"/>
      <c r="L38" s="298"/>
      <c r="M38" s="56">
        <f>K38*J38</f>
        <v>0</v>
      </c>
    </row>
    <row r="39" spans="1:13">
      <c r="A39" s="294" t="s">
        <v>141</v>
      </c>
      <c r="B39" s="295"/>
      <c r="C39" s="295"/>
      <c r="D39" s="295"/>
      <c r="E39" s="295"/>
      <c r="F39" s="295"/>
      <c r="G39" s="295"/>
      <c r="H39" s="296"/>
      <c r="I39" s="73" t="s">
        <v>64</v>
      </c>
      <c r="J39" s="45"/>
      <c r="K39" s="297"/>
      <c r="L39" s="298"/>
      <c r="M39" s="56">
        <f t="shared" ref="M39:M40" si="0">K39*J39</f>
        <v>0</v>
      </c>
    </row>
    <row r="40" spans="1:13">
      <c r="A40" s="294" t="s">
        <v>118</v>
      </c>
      <c r="B40" s="295"/>
      <c r="C40" s="295"/>
      <c r="D40" s="295"/>
      <c r="E40" s="295"/>
      <c r="F40" s="295"/>
      <c r="G40" s="295"/>
      <c r="H40" s="296"/>
      <c r="I40" s="73" t="s">
        <v>54</v>
      </c>
      <c r="J40" s="45"/>
      <c r="K40" s="297"/>
      <c r="L40" s="298"/>
      <c r="M40" s="56">
        <f t="shared" si="0"/>
        <v>0</v>
      </c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/>
    </row>
    <row r="42" spans="1:13">
      <c r="A42" s="294"/>
      <c r="B42" s="295"/>
      <c r="C42" s="295"/>
      <c r="D42" s="295"/>
      <c r="E42" s="295"/>
      <c r="F42" s="295"/>
      <c r="G42" s="295"/>
      <c r="H42" s="296"/>
      <c r="I42" s="73"/>
      <c r="J42" s="45"/>
      <c r="K42" s="297"/>
      <c r="L42" s="298"/>
      <c r="M42" s="56"/>
    </row>
    <row r="43" spans="1:13">
      <c r="A43" s="294"/>
      <c r="B43" s="295"/>
      <c r="C43" s="295"/>
      <c r="D43" s="295"/>
      <c r="E43" s="295"/>
      <c r="F43" s="295"/>
      <c r="G43" s="295"/>
      <c r="H43" s="296"/>
      <c r="I43" s="73"/>
      <c r="J43" s="45"/>
      <c r="K43" s="297"/>
      <c r="L43" s="298"/>
      <c r="M43" s="56"/>
    </row>
    <row r="44" spans="1:13">
      <c r="A44" s="294"/>
      <c r="B44" s="295"/>
      <c r="C44" s="295"/>
      <c r="D44" s="295"/>
      <c r="E44" s="295"/>
      <c r="F44" s="295"/>
      <c r="G44" s="295"/>
      <c r="H44" s="296"/>
      <c r="I44" s="73"/>
      <c r="J44" s="45"/>
      <c r="K44" s="297"/>
      <c r="L44" s="298"/>
      <c r="M44" s="56"/>
    </row>
    <row r="45" spans="1:13">
      <c r="A45" s="294"/>
      <c r="B45" s="295"/>
      <c r="C45" s="295"/>
      <c r="D45" s="295"/>
      <c r="E45" s="295"/>
      <c r="F45" s="295"/>
      <c r="G45" s="295"/>
      <c r="H45" s="296"/>
      <c r="I45" s="73"/>
      <c r="J45" s="45"/>
      <c r="K45" s="297"/>
      <c r="L45" s="298"/>
      <c r="M45" s="56"/>
    </row>
    <row r="46" spans="1:13" ht="15" thickBot="1">
      <c r="A46" s="310"/>
      <c r="B46" s="311"/>
      <c r="C46" s="311"/>
      <c r="D46" s="311"/>
      <c r="E46" s="311"/>
      <c r="F46" s="311"/>
      <c r="G46" s="311"/>
      <c r="H46" s="312"/>
      <c r="I46" s="74"/>
      <c r="J46" s="57"/>
      <c r="K46" s="313"/>
      <c r="L46" s="314"/>
      <c r="M46" s="75"/>
    </row>
    <row r="47" spans="1:13" ht="15" thickBot="1">
      <c r="A47" s="315" t="s">
        <v>26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7"/>
      <c r="M47" s="58">
        <f>SUM(M38:M46)</f>
        <v>0</v>
      </c>
    </row>
    <row r="48" spans="1:13">
      <c r="A48" s="3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24"/>
    </row>
    <row r="49" spans="1:14">
      <c r="A49" s="51" t="s">
        <v>29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3"/>
    </row>
    <row r="50" spans="1:14" ht="15" thickBot="1">
      <c r="A50" s="3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4"/>
    </row>
    <row r="51" spans="1:14" ht="15.5">
      <c r="A51" s="341" t="s">
        <v>30</v>
      </c>
      <c r="B51" s="342"/>
      <c r="C51" s="342"/>
      <c r="D51" s="342"/>
      <c r="E51" s="342"/>
      <c r="F51" s="342"/>
      <c r="G51" s="342"/>
      <c r="H51" s="149" t="s">
        <v>31</v>
      </c>
      <c r="I51" s="146" t="s">
        <v>32</v>
      </c>
      <c r="J51" s="60" t="s">
        <v>33</v>
      </c>
      <c r="K51" s="344" t="s">
        <v>34</v>
      </c>
      <c r="L51" s="343"/>
      <c r="M51" s="44" t="s">
        <v>24</v>
      </c>
    </row>
    <row r="52" spans="1:14">
      <c r="A52" s="294"/>
      <c r="B52" s="295"/>
      <c r="C52" s="295"/>
      <c r="D52" s="295"/>
      <c r="E52" s="295"/>
      <c r="F52" s="295"/>
      <c r="G52" s="295"/>
      <c r="H52" s="61"/>
      <c r="I52" s="55"/>
      <c r="J52" s="61"/>
      <c r="K52" s="345"/>
      <c r="L52" s="346"/>
    </row>
    <row r="53" spans="1:14" ht="15" thickBot="1">
      <c r="A53" s="310"/>
      <c r="B53" s="311"/>
      <c r="C53" s="311"/>
      <c r="D53" s="311"/>
      <c r="E53" s="311"/>
      <c r="F53" s="311"/>
      <c r="G53" s="311"/>
      <c r="H53" s="47"/>
      <c r="I53" s="15"/>
      <c r="J53" s="47"/>
      <c r="K53" s="339"/>
      <c r="L53" s="340"/>
      <c r="M53" s="62"/>
    </row>
    <row r="54" spans="1:14" ht="15" thickBot="1">
      <c r="A54" s="315" t="s">
        <v>26</v>
      </c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7"/>
      <c r="M54" s="63">
        <f>SUM(M53:M53)</f>
        <v>0</v>
      </c>
    </row>
    <row r="55" spans="1:14">
      <c r="A55" s="30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24"/>
    </row>
    <row r="56" spans="1:14">
      <c r="A56" s="51" t="s">
        <v>35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3"/>
    </row>
    <row r="57" spans="1:14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4" ht="26.5">
      <c r="A58" s="291" t="s">
        <v>36</v>
      </c>
      <c r="B58" s="292"/>
      <c r="C58" s="292"/>
      <c r="D58" s="292"/>
      <c r="E58" s="292"/>
      <c r="F58" s="292"/>
      <c r="G58" s="292"/>
      <c r="H58" s="149" t="s">
        <v>37</v>
      </c>
      <c r="I58" s="150" t="s">
        <v>38</v>
      </c>
      <c r="J58" s="150" t="s">
        <v>39</v>
      </c>
      <c r="K58" s="293" t="s">
        <v>23</v>
      </c>
      <c r="L58" s="293"/>
      <c r="M58" s="65" t="s">
        <v>24</v>
      </c>
    </row>
    <row r="59" spans="1:14">
      <c r="A59" s="384" t="s">
        <v>138</v>
      </c>
      <c r="B59" s="385"/>
      <c r="C59" s="385"/>
      <c r="D59" s="385"/>
      <c r="E59" s="385"/>
      <c r="F59" s="385"/>
      <c r="G59" s="385"/>
      <c r="H59" s="1"/>
      <c r="I59" s="2"/>
      <c r="J59" s="66">
        <f>(I59*H59)</f>
        <v>0</v>
      </c>
      <c r="K59" s="386"/>
      <c r="L59" s="386"/>
      <c r="M59" s="56" t="e">
        <f>J59/K59</f>
        <v>#DIV/0!</v>
      </c>
    </row>
    <row r="60" spans="1:14">
      <c r="A60" s="384"/>
      <c r="B60" s="385"/>
      <c r="C60" s="385"/>
      <c r="D60" s="385"/>
      <c r="E60" s="385"/>
      <c r="F60" s="385"/>
      <c r="G60" s="385"/>
      <c r="H60" s="1"/>
      <c r="I60" s="2"/>
      <c r="J60" s="66"/>
      <c r="K60" s="386"/>
      <c r="L60" s="386"/>
      <c r="M60" s="56"/>
    </row>
    <row r="61" spans="1:14" ht="15" thickBot="1">
      <c r="A61" s="333"/>
      <c r="B61" s="334"/>
      <c r="C61" s="334"/>
      <c r="D61" s="334"/>
      <c r="E61" s="334"/>
      <c r="F61" s="334"/>
      <c r="G61" s="334"/>
      <c r="H61" s="3"/>
      <c r="I61" s="4"/>
      <c r="J61" s="67"/>
      <c r="K61" s="335"/>
      <c r="L61" s="335"/>
      <c r="M61" s="68"/>
    </row>
    <row r="62" spans="1:14" ht="15" thickBot="1">
      <c r="A62" s="336" t="s">
        <v>26</v>
      </c>
      <c r="B62" s="337"/>
      <c r="C62" s="337"/>
      <c r="D62" s="337"/>
      <c r="E62" s="337"/>
      <c r="F62" s="337"/>
      <c r="G62" s="337"/>
      <c r="H62" s="337"/>
      <c r="I62" s="337"/>
      <c r="J62" s="337"/>
      <c r="K62" s="337"/>
      <c r="L62" s="338"/>
      <c r="M62" s="69" t="e">
        <f>SUM(M59:M61)</f>
        <v>#DIV/0!</v>
      </c>
    </row>
    <row r="63" spans="1:14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4" ht="15" thickBot="1">
      <c r="A64" s="315" t="s">
        <v>40</v>
      </c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7"/>
      <c r="M64" s="70" t="e">
        <f>ROUND(M62+M54+M47+M33,0)</f>
        <v>#DIV/0!</v>
      </c>
      <c r="N64" s="125"/>
    </row>
    <row r="65" spans="1:13">
      <c r="A65" s="3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4"/>
    </row>
    <row r="66" spans="1:13">
      <c r="A66" s="51" t="s">
        <v>41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3"/>
    </row>
    <row r="67" spans="1:13" ht="15" thickBot="1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3" ht="15" thickBot="1">
      <c r="A68" s="318" t="s">
        <v>42</v>
      </c>
      <c r="B68" s="319"/>
      <c r="C68" s="319"/>
      <c r="D68" s="319"/>
      <c r="E68" s="319"/>
      <c r="F68" s="319"/>
      <c r="G68" s="319"/>
      <c r="H68" s="147"/>
      <c r="I68" s="148"/>
      <c r="J68" s="81" t="s">
        <v>43</v>
      </c>
      <c r="K68" s="320" t="s">
        <v>44</v>
      </c>
      <c r="L68" s="321"/>
      <c r="M68" s="82"/>
    </row>
    <row r="69" spans="1:13">
      <c r="A69" s="322" t="s">
        <v>45</v>
      </c>
      <c r="B69" s="323"/>
      <c r="C69" s="323"/>
      <c r="D69" s="323"/>
      <c r="E69" s="323"/>
      <c r="F69" s="323"/>
      <c r="G69" s="323"/>
      <c r="H69" s="83"/>
      <c r="I69" s="84"/>
      <c r="J69" s="85"/>
      <c r="K69" s="324" t="e">
        <f>M64*J69</f>
        <v>#DIV/0!</v>
      </c>
      <c r="L69" s="324"/>
      <c r="M69" s="86"/>
    </row>
    <row r="70" spans="1:13">
      <c r="A70" s="327" t="s">
        <v>46</v>
      </c>
      <c r="B70" s="328"/>
      <c r="C70" s="328"/>
      <c r="D70" s="328"/>
      <c r="E70" s="328"/>
      <c r="F70" s="328"/>
      <c r="G70" s="329"/>
      <c r="H70" s="77"/>
      <c r="I70" s="78"/>
      <c r="J70" s="5"/>
      <c r="K70" s="325" t="e">
        <f>M64*J70</f>
        <v>#DIV/0!</v>
      </c>
      <c r="L70" s="325"/>
      <c r="M70" s="6"/>
    </row>
    <row r="71" spans="1:13">
      <c r="A71" s="327" t="s">
        <v>47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M64*J71</f>
        <v>#DIV/0!</v>
      </c>
      <c r="L71" s="325"/>
      <c r="M71" s="6"/>
    </row>
    <row r="72" spans="1:13" ht="15" thickBot="1">
      <c r="A72" s="330" t="s">
        <v>56</v>
      </c>
      <c r="B72" s="331"/>
      <c r="C72" s="331"/>
      <c r="D72" s="331"/>
      <c r="E72" s="331"/>
      <c r="F72" s="331"/>
      <c r="G72" s="332"/>
      <c r="H72" s="87"/>
      <c r="I72" s="88"/>
      <c r="J72" s="89">
        <v>0.19</v>
      </c>
      <c r="K72" s="326" t="e">
        <f>K71*J72</f>
        <v>#DIV/0!</v>
      </c>
      <c r="L72" s="326"/>
      <c r="M72" s="90"/>
    </row>
    <row r="73" spans="1:13" ht="15" thickBot="1">
      <c r="A73" s="336" t="s">
        <v>26</v>
      </c>
      <c r="B73" s="337"/>
      <c r="C73" s="337"/>
      <c r="D73" s="337"/>
      <c r="E73" s="337"/>
      <c r="F73" s="337"/>
      <c r="G73" s="337"/>
      <c r="H73" s="337"/>
      <c r="I73" s="337"/>
      <c r="J73" s="337"/>
      <c r="K73" s="337"/>
      <c r="L73" s="338"/>
      <c r="M73" s="76" t="e">
        <f>SUM(K69:L72)</f>
        <v>#DIV/0!</v>
      </c>
    </row>
    <row r="74" spans="1:13" ht="15" thickBot="1">
      <c r="A74" s="3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4"/>
    </row>
    <row r="75" spans="1:13" ht="15" thickBot="1">
      <c r="A75" s="315" t="s">
        <v>48</v>
      </c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7"/>
      <c r="M75" s="71" t="e">
        <f>ROUND(M64+M73,0)</f>
        <v>#DIV/0!</v>
      </c>
    </row>
  </sheetData>
  <mergeCells count="83">
    <mergeCell ref="A72:G72"/>
    <mergeCell ref="K72:L72"/>
    <mergeCell ref="A73:L73"/>
    <mergeCell ref="A75:L75"/>
    <mergeCell ref="A69:G69"/>
    <mergeCell ref="K69:L69"/>
    <mergeCell ref="A70:G70"/>
    <mergeCell ref="K70:L70"/>
    <mergeCell ref="A71:G71"/>
    <mergeCell ref="K71:L71"/>
    <mergeCell ref="A61:G61"/>
    <mergeCell ref="K61:L61"/>
    <mergeCell ref="A62:L62"/>
    <mergeCell ref="A64:L64"/>
    <mergeCell ref="A68:G68"/>
    <mergeCell ref="K68:L68"/>
    <mergeCell ref="A60:G60"/>
    <mergeCell ref="K60:L60"/>
    <mergeCell ref="A47:L47"/>
    <mergeCell ref="A51:G51"/>
    <mergeCell ref="K51:L51"/>
    <mergeCell ref="A52:G52"/>
    <mergeCell ref="K52:L52"/>
    <mergeCell ref="A53:G53"/>
    <mergeCell ref="K53:L53"/>
    <mergeCell ref="A54:L54"/>
    <mergeCell ref="A58:G58"/>
    <mergeCell ref="K58:L58"/>
    <mergeCell ref="A59:G59"/>
    <mergeCell ref="K59:L59"/>
    <mergeCell ref="A44:H44"/>
    <mergeCell ref="K44:L44"/>
    <mergeCell ref="A45:H45"/>
    <mergeCell ref="K45:L45"/>
    <mergeCell ref="A46:H46"/>
    <mergeCell ref="K46:L46"/>
    <mergeCell ref="A41:H41"/>
    <mergeCell ref="K41:L41"/>
    <mergeCell ref="A42:H42"/>
    <mergeCell ref="K42:L42"/>
    <mergeCell ref="A43:H43"/>
    <mergeCell ref="K43:L43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9"/>
  <sheetViews>
    <sheetView view="pageBreakPreview" topLeftCell="A17" zoomScale="80" zoomScaleNormal="100" zoomScaleSheetLayoutView="80" workbookViewId="0">
      <selection activeCell="K31" sqref="K31:L31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08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09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75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03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79</v>
      </c>
      <c r="C26" s="364"/>
      <c r="D26" s="364"/>
      <c r="E26" s="364"/>
      <c r="F26" s="364"/>
      <c r="G26" s="364"/>
      <c r="H26" s="364"/>
      <c r="I26" s="365"/>
      <c r="J26" s="100">
        <v>1</v>
      </c>
      <c r="K26" s="363" t="s">
        <v>54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10" t="s">
        <v>22</v>
      </c>
      <c r="K30" s="344" t="s">
        <v>23</v>
      </c>
      <c r="L30" s="343"/>
      <c r="M30" s="44" t="s">
        <v>24</v>
      </c>
    </row>
    <row r="31" spans="1:13">
      <c r="A31" s="294" t="s">
        <v>73</v>
      </c>
      <c r="B31" s="295"/>
      <c r="C31" s="295"/>
      <c r="D31" s="295"/>
      <c r="E31" s="296"/>
      <c r="F31" s="345" t="s">
        <v>62</v>
      </c>
      <c r="G31" s="346"/>
      <c r="H31" s="351" t="s">
        <v>25</v>
      </c>
      <c r="I31" s="296"/>
      <c r="J31" s="72"/>
      <c r="K31" s="381"/>
      <c r="L31" s="382"/>
      <c r="M31" s="46" t="e">
        <f>J31/K31</f>
        <v>#DIV/0!</v>
      </c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 t="e">
        <f>SUM(M31:M32)</f>
        <v>#DIV/0!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05" t="s">
        <v>18</v>
      </c>
      <c r="J37" s="110" t="s">
        <v>19</v>
      </c>
      <c r="K37" s="344" t="s">
        <v>28</v>
      </c>
      <c r="L37" s="343"/>
      <c r="M37" s="44" t="s">
        <v>24</v>
      </c>
    </row>
    <row r="38" spans="1:13">
      <c r="A38" s="294"/>
      <c r="B38" s="295"/>
      <c r="C38" s="295"/>
      <c r="D38" s="295"/>
      <c r="E38" s="295"/>
      <c r="F38" s="295"/>
      <c r="G38" s="295"/>
      <c r="H38" s="296"/>
      <c r="I38" s="73"/>
      <c r="J38" s="45"/>
      <c r="K38" s="297"/>
      <c r="L38" s="298"/>
      <c r="M38" s="56"/>
    </row>
    <row r="39" spans="1:13">
      <c r="A39" s="294"/>
      <c r="B39" s="295"/>
      <c r="C39" s="295"/>
      <c r="D39" s="295"/>
      <c r="E39" s="295"/>
      <c r="F39" s="295"/>
      <c r="G39" s="295"/>
      <c r="H39" s="296"/>
      <c r="I39" s="73"/>
      <c r="J39" s="45"/>
      <c r="K39" s="297"/>
      <c r="L39" s="298"/>
      <c r="M39" s="56"/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45"/>
      <c r="K40" s="297"/>
      <c r="L40" s="298"/>
      <c r="M40" s="56"/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/>
    </row>
    <row r="42" spans="1:13" ht="15" thickBot="1">
      <c r="A42" s="310"/>
      <c r="B42" s="311"/>
      <c r="C42" s="311"/>
      <c r="D42" s="311"/>
      <c r="E42" s="311"/>
      <c r="F42" s="311"/>
      <c r="G42" s="311"/>
      <c r="H42" s="312"/>
      <c r="I42" s="74"/>
      <c r="J42" s="57"/>
      <c r="K42" s="313"/>
      <c r="L42" s="314"/>
      <c r="M42" s="75"/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SUM(M38:M42)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110" t="s">
        <v>31</v>
      </c>
      <c r="I47" s="104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  <c r="M48" s="62"/>
    </row>
    <row r="49" spans="1:15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48"/>
    </row>
    <row r="50" spans="1:15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SUM(M48:M49)</f>
        <v>0</v>
      </c>
    </row>
    <row r="51" spans="1:15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5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5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5" ht="26.5">
      <c r="A54" s="291" t="s">
        <v>36</v>
      </c>
      <c r="B54" s="292"/>
      <c r="C54" s="292"/>
      <c r="D54" s="292"/>
      <c r="E54" s="292"/>
      <c r="F54" s="292"/>
      <c r="G54" s="292"/>
      <c r="H54" s="110" t="s">
        <v>37</v>
      </c>
      <c r="I54" s="111" t="s">
        <v>38</v>
      </c>
      <c r="J54" s="111" t="s">
        <v>39</v>
      </c>
      <c r="K54" s="293" t="s">
        <v>23</v>
      </c>
      <c r="L54" s="293"/>
      <c r="M54" s="65" t="s">
        <v>24</v>
      </c>
    </row>
    <row r="55" spans="1:15" ht="15" thickBot="1">
      <c r="A55" s="333" t="s">
        <v>61</v>
      </c>
      <c r="B55" s="334"/>
      <c r="C55" s="334"/>
      <c r="D55" s="334"/>
      <c r="E55" s="334"/>
      <c r="F55" s="334"/>
      <c r="G55" s="334"/>
      <c r="H55" s="3"/>
      <c r="I55" s="4"/>
      <c r="J55" s="67">
        <f>(I55*H55)</f>
        <v>0</v>
      </c>
      <c r="K55" s="335"/>
      <c r="L55" s="335"/>
      <c r="M55" s="68" t="e">
        <f>J55/K55</f>
        <v>#DIV/0!</v>
      </c>
    </row>
    <row r="56" spans="1:15" ht="15" thickBot="1">
      <c r="A56" s="336" t="s">
        <v>26</v>
      </c>
      <c r="B56" s="337"/>
      <c r="C56" s="337"/>
      <c r="D56" s="337"/>
      <c r="E56" s="337"/>
      <c r="F56" s="337"/>
      <c r="G56" s="337"/>
      <c r="H56" s="337"/>
      <c r="I56" s="337"/>
      <c r="J56" s="337"/>
      <c r="K56" s="337"/>
      <c r="L56" s="338"/>
      <c r="M56" s="69" t="e">
        <f>SUM(M55:M55)</f>
        <v>#DIV/0!</v>
      </c>
      <c r="O56" s="125"/>
    </row>
    <row r="57" spans="1:15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5" ht="15" thickBot="1">
      <c r="A58" s="315" t="s">
        <v>40</v>
      </c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7"/>
      <c r="M58" s="70" t="e">
        <f>ROUND(M56+M50+M43+M33,0)</f>
        <v>#DIV/0!</v>
      </c>
      <c r="N58" s="125"/>
    </row>
    <row r="59" spans="1:15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5">
      <c r="A60" s="51" t="s">
        <v>41</v>
      </c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3"/>
    </row>
    <row r="61" spans="1:15" ht="15" thickBot="1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5" ht="15" thickBot="1">
      <c r="A62" s="318" t="s">
        <v>42</v>
      </c>
      <c r="B62" s="319"/>
      <c r="C62" s="319"/>
      <c r="D62" s="319"/>
      <c r="E62" s="319"/>
      <c r="F62" s="319"/>
      <c r="G62" s="319"/>
      <c r="H62" s="106"/>
      <c r="I62" s="107"/>
      <c r="J62" s="81" t="s">
        <v>43</v>
      </c>
      <c r="K62" s="320" t="s">
        <v>44</v>
      </c>
      <c r="L62" s="321"/>
      <c r="M62" s="82"/>
    </row>
    <row r="63" spans="1:15">
      <c r="A63" s="322" t="s">
        <v>45</v>
      </c>
      <c r="B63" s="323"/>
      <c r="C63" s="323"/>
      <c r="D63" s="323"/>
      <c r="E63" s="323"/>
      <c r="F63" s="323"/>
      <c r="G63" s="323"/>
      <c r="H63" s="83"/>
      <c r="I63" s="84"/>
      <c r="J63" s="85"/>
      <c r="K63" s="324" t="e">
        <f>M58*J63</f>
        <v>#DIV/0!</v>
      </c>
      <c r="L63" s="324"/>
      <c r="M63" s="86"/>
    </row>
    <row r="64" spans="1:15">
      <c r="A64" s="327" t="s">
        <v>46</v>
      </c>
      <c r="B64" s="328"/>
      <c r="C64" s="328"/>
      <c r="D64" s="328"/>
      <c r="E64" s="328"/>
      <c r="F64" s="328"/>
      <c r="G64" s="329"/>
      <c r="H64" s="77"/>
      <c r="I64" s="78"/>
      <c r="J64" s="5"/>
      <c r="K64" s="325" t="e">
        <f>M58*J64</f>
        <v>#DIV/0!</v>
      </c>
      <c r="L64" s="325"/>
      <c r="M64" s="6"/>
    </row>
    <row r="65" spans="1:13">
      <c r="A65" s="327" t="s">
        <v>47</v>
      </c>
      <c r="B65" s="328"/>
      <c r="C65" s="328"/>
      <c r="D65" s="328"/>
      <c r="E65" s="328"/>
      <c r="F65" s="328"/>
      <c r="G65" s="329"/>
      <c r="H65" s="77"/>
      <c r="I65" s="78"/>
      <c r="J65" s="5"/>
      <c r="K65" s="325" t="e">
        <f>M58*J65</f>
        <v>#DIV/0!</v>
      </c>
      <c r="L65" s="325"/>
      <c r="M65" s="6"/>
    </row>
    <row r="66" spans="1:13" ht="15" thickBot="1">
      <c r="A66" s="330" t="s">
        <v>56</v>
      </c>
      <c r="B66" s="331"/>
      <c r="C66" s="331"/>
      <c r="D66" s="331"/>
      <c r="E66" s="331"/>
      <c r="F66" s="331"/>
      <c r="G66" s="332"/>
      <c r="H66" s="87"/>
      <c r="I66" s="88"/>
      <c r="J66" s="89">
        <v>0.19</v>
      </c>
      <c r="K66" s="326" t="e">
        <f>K65*J66</f>
        <v>#DIV/0!</v>
      </c>
      <c r="L66" s="326"/>
      <c r="M66" s="90"/>
    </row>
    <row r="67" spans="1:13" ht="15" thickBot="1">
      <c r="A67" s="336" t="s">
        <v>26</v>
      </c>
      <c r="B67" s="337"/>
      <c r="C67" s="337"/>
      <c r="D67" s="337"/>
      <c r="E67" s="337"/>
      <c r="F67" s="337"/>
      <c r="G67" s="337"/>
      <c r="H67" s="337"/>
      <c r="I67" s="337"/>
      <c r="J67" s="337"/>
      <c r="K67" s="337"/>
      <c r="L67" s="338"/>
      <c r="M67" s="76" t="e">
        <f>SUM(K63:L66)</f>
        <v>#DIV/0!</v>
      </c>
    </row>
    <row r="68" spans="1:13" ht="15" thickBot="1">
      <c r="A68" s="3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4"/>
    </row>
    <row r="69" spans="1:13" ht="15" thickBot="1">
      <c r="A69" s="315" t="s">
        <v>48</v>
      </c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7"/>
      <c r="M69" s="71" t="e">
        <f>ROUND(M58+M67,0)</f>
        <v>#DIV/0!</v>
      </c>
    </row>
  </sheetData>
  <mergeCells count="71">
    <mergeCell ref="A66:G66"/>
    <mergeCell ref="K66:L66"/>
    <mergeCell ref="A67:L67"/>
    <mergeCell ref="A69:L69"/>
    <mergeCell ref="A63:G63"/>
    <mergeCell ref="K63:L63"/>
    <mergeCell ref="A64:G64"/>
    <mergeCell ref="K64:L64"/>
    <mergeCell ref="A65:G65"/>
    <mergeCell ref="K65:L65"/>
    <mergeCell ref="A55:G55"/>
    <mergeCell ref="K55:L55"/>
    <mergeCell ref="A56:L56"/>
    <mergeCell ref="A58:L58"/>
    <mergeCell ref="A62:G62"/>
    <mergeCell ref="K62:L62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7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5"/>
  <sheetViews>
    <sheetView view="pageBreakPreview" topLeftCell="A50" zoomScale="80" zoomScaleNormal="100" zoomScaleSheetLayoutView="80" workbookViewId="0">
      <selection activeCell="K31" sqref="K31:L31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4.54296875" customWidth="1"/>
  </cols>
  <sheetData>
    <row r="1" spans="1:13" ht="15" customHeight="1">
      <c r="A1" s="299"/>
      <c r="B1" s="300"/>
      <c r="C1" s="300"/>
      <c r="D1" s="396" t="s">
        <v>6</v>
      </c>
      <c r="E1" s="396"/>
      <c r="F1" s="396"/>
      <c r="G1" s="396"/>
      <c r="H1" s="396"/>
      <c r="I1" s="396"/>
      <c r="J1" s="396"/>
      <c r="K1" s="398"/>
      <c r="L1" s="398"/>
      <c r="M1" s="399"/>
    </row>
    <row r="2" spans="1:13">
      <c r="A2" s="301"/>
      <c r="B2" s="302"/>
      <c r="C2" s="302"/>
      <c r="D2" s="397"/>
      <c r="E2" s="397"/>
      <c r="F2" s="397"/>
      <c r="G2" s="397"/>
      <c r="H2" s="397"/>
      <c r="I2" s="397"/>
      <c r="J2" s="397"/>
      <c r="K2" s="400"/>
      <c r="L2" s="400"/>
      <c r="M2" s="401"/>
    </row>
    <row r="3" spans="1:13">
      <c r="A3" s="301"/>
      <c r="B3" s="302"/>
      <c r="C3" s="302"/>
      <c r="D3" s="397"/>
      <c r="E3" s="397"/>
      <c r="F3" s="397"/>
      <c r="G3" s="397"/>
      <c r="H3" s="397"/>
      <c r="I3" s="397"/>
      <c r="J3" s="397"/>
      <c r="K3" s="400"/>
      <c r="L3" s="400"/>
      <c r="M3" s="401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400"/>
      <c r="L4" s="400"/>
      <c r="M4" s="401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400"/>
      <c r="L5" s="400"/>
      <c r="M5" s="401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400"/>
      <c r="L6" s="400"/>
      <c r="M6" s="401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402"/>
      <c r="L7" s="402"/>
      <c r="M7" s="403"/>
    </row>
    <row r="8" spans="1:13">
      <c r="A8" s="15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5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44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142</v>
      </c>
      <c r="C26" s="364"/>
      <c r="D26" s="364"/>
      <c r="E26" s="364"/>
      <c r="F26" s="364"/>
      <c r="G26" s="364"/>
      <c r="H26" s="364"/>
      <c r="I26" s="365"/>
      <c r="J26" s="143">
        <v>1</v>
      </c>
      <c r="K26" s="363" t="s">
        <v>2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49" t="s">
        <v>22</v>
      </c>
      <c r="K30" s="344" t="s">
        <v>23</v>
      </c>
      <c r="L30" s="343"/>
      <c r="M30" s="44" t="s">
        <v>24</v>
      </c>
    </row>
    <row r="31" spans="1:13">
      <c r="A31" s="294" t="s">
        <v>143</v>
      </c>
      <c r="B31" s="295"/>
      <c r="C31" s="295"/>
      <c r="D31" s="295"/>
      <c r="E31" s="296"/>
      <c r="F31" s="345" t="s">
        <v>144</v>
      </c>
      <c r="G31" s="346"/>
      <c r="H31" s="351" t="s">
        <v>145</v>
      </c>
      <c r="I31" s="296"/>
      <c r="J31" s="72"/>
      <c r="K31" s="345"/>
      <c r="L31" s="346"/>
      <c r="M31" s="46">
        <f>K31*J31</f>
        <v>0</v>
      </c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>
        <f>SUM(M31:M32)</f>
        <v>0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45" t="s">
        <v>18</v>
      </c>
      <c r="J37" s="149" t="s">
        <v>19</v>
      </c>
      <c r="K37" s="344" t="s">
        <v>28</v>
      </c>
      <c r="L37" s="343"/>
      <c r="M37" s="44" t="s">
        <v>24</v>
      </c>
    </row>
    <row r="38" spans="1:13">
      <c r="A38" s="294" t="s">
        <v>146</v>
      </c>
      <c r="B38" s="295"/>
      <c r="C38" s="295"/>
      <c r="D38" s="295"/>
      <c r="E38" s="295"/>
      <c r="F38" s="295"/>
      <c r="G38" s="295"/>
      <c r="H38" s="296"/>
      <c r="I38" s="73" t="s">
        <v>66</v>
      </c>
      <c r="J38" s="45"/>
      <c r="K38" s="297"/>
      <c r="L38" s="298"/>
      <c r="M38" s="56">
        <f>K38*J38</f>
        <v>0</v>
      </c>
    </row>
    <row r="39" spans="1:13">
      <c r="A39" s="294" t="s">
        <v>68</v>
      </c>
      <c r="B39" s="295"/>
      <c r="C39" s="295"/>
      <c r="D39" s="295"/>
      <c r="E39" s="295"/>
      <c r="F39" s="295"/>
      <c r="G39" s="295"/>
      <c r="H39" s="296"/>
      <c r="I39" s="73" t="s">
        <v>66</v>
      </c>
      <c r="J39" s="45"/>
      <c r="K39" s="297"/>
      <c r="L39" s="298"/>
      <c r="M39" s="56">
        <f t="shared" ref="M39:M40" si="0">K39*J39</f>
        <v>0</v>
      </c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45"/>
      <c r="K40" s="297"/>
      <c r="L40" s="298"/>
      <c r="M40" s="56">
        <f t="shared" si="0"/>
        <v>0</v>
      </c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/>
    </row>
    <row r="42" spans="1:13">
      <c r="A42" s="294"/>
      <c r="B42" s="295"/>
      <c r="C42" s="295"/>
      <c r="D42" s="295"/>
      <c r="E42" s="295"/>
      <c r="F42" s="295"/>
      <c r="G42" s="295"/>
      <c r="H42" s="296"/>
      <c r="I42" s="73"/>
      <c r="J42" s="45"/>
      <c r="K42" s="297"/>
      <c r="L42" s="298"/>
      <c r="M42" s="56"/>
    </row>
    <row r="43" spans="1:13">
      <c r="A43" s="294"/>
      <c r="B43" s="295"/>
      <c r="C43" s="295"/>
      <c r="D43" s="295"/>
      <c r="E43" s="295"/>
      <c r="F43" s="295"/>
      <c r="G43" s="295"/>
      <c r="H43" s="296"/>
      <c r="I43" s="73"/>
      <c r="J43" s="45"/>
      <c r="K43" s="297"/>
      <c r="L43" s="298"/>
      <c r="M43" s="56"/>
    </row>
    <row r="44" spans="1:13">
      <c r="A44" s="294"/>
      <c r="B44" s="295"/>
      <c r="C44" s="295"/>
      <c r="D44" s="295"/>
      <c r="E44" s="295"/>
      <c r="F44" s="295"/>
      <c r="G44" s="295"/>
      <c r="H44" s="296"/>
      <c r="I44" s="73"/>
      <c r="J44" s="45"/>
      <c r="K44" s="297"/>
      <c r="L44" s="298"/>
      <c r="M44" s="56"/>
    </row>
    <row r="45" spans="1:13">
      <c r="A45" s="294"/>
      <c r="B45" s="295"/>
      <c r="C45" s="295"/>
      <c r="D45" s="295"/>
      <c r="E45" s="295"/>
      <c r="F45" s="295"/>
      <c r="G45" s="295"/>
      <c r="H45" s="296"/>
      <c r="I45" s="73"/>
      <c r="J45" s="45"/>
      <c r="K45" s="297"/>
      <c r="L45" s="298"/>
      <c r="M45" s="56"/>
    </row>
    <row r="46" spans="1:13" ht="15" thickBot="1">
      <c r="A46" s="310"/>
      <c r="B46" s="311"/>
      <c r="C46" s="311"/>
      <c r="D46" s="311"/>
      <c r="E46" s="311"/>
      <c r="F46" s="311"/>
      <c r="G46" s="311"/>
      <c r="H46" s="312"/>
      <c r="I46" s="74"/>
      <c r="J46" s="57"/>
      <c r="K46" s="313"/>
      <c r="L46" s="314"/>
      <c r="M46" s="75"/>
    </row>
    <row r="47" spans="1:13" ht="15" thickBot="1">
      <c r="A47" s="315" t="s">
        <v>26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7"/>
      <c r="M47" s="58">
        <f>SUM(M38:M46)</f>
        <v>0</v>
      </c>
    </row>
    <row r="48" spans="1:13">
      <c r="A48" s="3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24"/>
    </row>
    <row r="49" spans="1:14">
      <c r="A49" s="51" t="s">
        <v>29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3"/>
    </row>
    <row r="50" spans="1:14" ht="15" thickBot="1">
      <c r="A50" s="3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4"/>
    </row>
    <row r="51" spans="1:14" ht="15.5">
      <c r="A51" s="341" t="s">
        <v>30</v>
      </c>
      <c r="B51" s="342"/>
      <c r="C51" s="342"/>
      <c r="D51" s="342"/>
      <c r="E51" s="342"/>
      <c r="F51" s="342"/>
      <c r="G51" s="342"/>
      <c r="H51" s="149" t="s">
        <v>31</v>
      </c>
      <c r="I51" s="146" t="s">
        <v>32</v>
      </c>
      <c r="J51" s="60" t="s">
        <v>33</v>
      </c>
      <c r="K51" s="344" t="s">
        <v>34</v>
      </c>
      <c r="L51" s="343"/>
      <c r="M51" s="44" t="s">
        <v>24</v>
      </c>
    </row>
    <row r="52" spans="1:14">
      <c r="A52" s="294"/>
      <c r="B52" s="295"/>
      <c r="C52" s="295"/>
      <c r="D52" s="295"/>
      <c r="E52" s="295"/>
      <c r="F52" s="295"/>
      <c r="G52" s="295"/>
      <c r="H52" s="61"/>
      <c r="I52" s="55"/>
      <c r="J52" s="61"/>
      <c r="K52" s="345"/>
      <c r="L52" s="346"/>
    </row>
    <row r="53" spans="1:14" ht="15" thickBot="1">
      <c r="A53" s="310"/>
      <c r="B53" s="311"/>
      <c r="C53" s="311"/>
      <c r="D53" s="311"/>
      <c r="E53" s="311"/>
      <c r="F53" s="311"/>
      <c r="G53" s="311"/>
      <c r="H53" s="47"/>
      <c r="I53" s="15"/>
      <c r="J53" s="47"/>
      <c r="K53" s="339"/>
      <c r="L53" s="340"/>
      <c r="M53" s="62"/>
    </row>
    <row r="54" spans="1:14" ht="15" thickBot="1">
      <c r="A54" s="315" t="s">
        <v>26</v>
      </c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7"/>
      <c r="M54" s="63">
        <f>SUM(M53:M53)</f>
        <v>0</v>
      </c>
    </row>
    <row r="55" spans="1:14">
      <c r="A55" s="30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24"/>
    </row>
    <row r="56" spans="1:14">
      <c r="A56" s="51" t="s">
        <v>35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3"/>
    </row>
    <row r="57" spans="1:14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4" ht="26.5">
      <c r="A58" s="291" t="s">
        <v>36</v>
      </c>
      <c r="B58" s="292"/>
      <c r="C58" s="292"/>
      <c r="D58" s="292"/>
      <c r="E58" s="292"/>
      <c r="F58" s="292"/>
      <c r="G58" s="292"/>
      <c r="H58" s="149" t="s">
        <v>37</v>
      </c>
      <c r="I58" s="150" t="s">
        <v>38</v>
      </c>
      <c r="J58" s="150" t="s">
        <v>39</v>
      </c>
      <c r="K58" s="293" t="s">
        <v>23</v>
      </c>
      <c r="L58" s="293"/>
      <c r="M58" s="65" t="s">
        <v>24</v>
      </c>
    </row>
    <row r="59" spans="1:14" ht="15" thickBot="1">
      <c r="A59" s="333" t="s">
        <v>55</v>
      </c>
      <c r="B59" s="334"/>
      <c r="C59" s="334"/>
      <c r="D59" s="334"/>
      <c r="E59" s="334"/>
      <c r="F59" s="334"/>
      <c r="G59" s="334"/>
      <c r="H59" s="3"/>
      <c r="I59" s="4"/>
      <c r="J59" s="67">
        <f>(I59*H59)</f>
        <v>0</v>
      </c>
      <c r="K59" s="335"/>
      <c r="L59" s="335"/>
      <c r="M59" s="68" t="e">
        <f>J59/K59</f>
        <v>#DIV/0!</v>
      </c>
    </row>
    <row r="60" spans="1:14">
      <c r="A60" s="384"/>
      <c r="B60" s="385"/>
      <c r="C60" s="385"/>
      <c r="D60" s="385"/>
      <c r="E60" s="385"/>
      <c r="F60" s="385"/>
      <c r="G60" s="385"/>
      <c r="H60" s="1"/>
      <c r="I60" s="2"/>
      <c r="J60" s="66"/>
      <c r="K60" s="386"/>
      <c r="L60" s="386"/>
      <c r="M60" s="56"/>
    </row>
    <row r="61" spans="1:14" ht="15" thickBot="1">
      <c r="A61" s="333"/>
      <c r="B61" s="334"/>
      <c r="C61" s="334"/>
      <c r="D61" s="334"/>
      <c r="E61" s="334"/>
      <c r="F61" s="334"/>
      <c r="G61" s="334"/>
      <c r="H61" s="3"/>
      <c r="I61" s="4"/>
      <c r="J61" s="67"/>
      <c r="K61" s="335"/>
      <c r="L61" s="335"/>
      <c r="M61" s="68"/>
    </row>
    <row r="62" spans="1:14" ht="15" thickBot="1">
      <c r="A62" s="336" t="s">
        <v>26</v>
      </c>
      <c r="B62" s="337"/>
      <c r="C62" s="337"/>
      <c r="D62" s="337"/>
      <c r="E62" s="337"/>
      <c r="F62" s="337"/>
      <c r="G62" s="337"/>
      <c r="H62" s="337"/>
      <c r="I62" s="337"/>
      <c r="J62" s="337"/>
      <c r="K62" s="337"/>
      <c r="L62" s="338"/>
      <c r="M62" s="69" t="e">
        <f>SUM(M59:M61)</f>
        <v>#DIV/0!</v>
      </c>
    </row>
    <row r="63" spans="1:14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4" ht="15" thickBot="1">
      <c r="A64" s="315" t="s">
        <v>40</v>
      </c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7"/>
      <c r="M64" s="70" t="e">
        <f>ROUND(M62+M54+M47+M33,0)</f>
        <v>#DIV/0!</v>
      </c>
      <c r="N64" s="125"/>
    </row>
    <row r="65" spans="1:13">
      <c r="A65" s="3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4"/>
    </row>
    <row r="66" spans="1:13">
      <c r="A66" s="51" t="s">
        <v>41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3"/>
    </row>
    <row r="67" spans="1:13" ht="15" thickBot="1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3" ht="15" thickBot="1">
      <c r="A68" s="318" t="s">
        <v>42</v>
      </c>
      <c r="B68" s="319"/>
      <c r="C68" s="319"/>
      <c r="D68" s="319"/>
      <c r="E68" s="319"/>
      <c r="F68" s="319"/>
      <c r="G68" s="319"/>
      <c r="H68" s="147"/>
      <c r="I68" s="148"/>
      <c r="J68" s="81" t="s">
        <v>43</v>
      </c>
      <c r="K68" s="320" t="s">
        <v>44</v>
      </c>
      <c r="L68" s="321"/>
      <c r="M68" s="82"/>
    </row>
    <row r="69" spans="1:13">
      <c r="A69" s="322" t="s">
        <v>45</v>
      </c>
      <c r="B69" s="323"/>
      <c r="C69" s="323"/>
      <c r="D69" s="323"/>
      <c r="E69" s="323"/>
      <c r="F69" s="323"/>
      <c r="G69" s="323"/>
      <c r="H69" s="83"/>
      <c r="I69" s="84"/>
      <c r="J69" s="85"/>
      <c r="K69" s="324" t="e">
        <f>M64*J69</f>
        <v>#DIV/0!</v>
      </c>
      <c r="L69" s="324"/>
      <c r="M69" s="86"/>
    </row>
    <row r="70" spans="1:13">
      <c r="A70" s="327" t="s">
        <v>46</v>
      </c>
      <c r="B70" s="328"/>
      <c r="C70" s="328"/>
      <c r="D70" s="328"/>
      <c r="E70" s="328"/>
      <c r="F70" s="328"/>
      <c r="G70" s="329"/>
      <c r="H70" s="77"/>
      <c r="I70" s="78"/>
      <c r="J70" s="5"/>
      <c r="K70" s="325" t="e">
        <f>M64*J70</f>
        <v>#DIV/0!</v>
      </c>
      <c r="L70" s="325"/>
      <c r="M70" s="6"/>
    </row>
    <row r="71" spans="1:13">
      <c r="A71" s="327" t="s">
        <v>47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M64*J71</f>
        <v>#DIV/0!</v>
      </c>
      <c r="L71" s="325"/>
      <c r="M71" s="6"/>
    </row>
    <row r="72" spans="1:13" ht="15" thickBot="1">
      <c r="A72" s="330" t="s">
        <v>56</v>
      </c>
      <c r="B72" s="331"/>
      <c r="C72" s="331"/>
      <c r="D72" s="331"/>
      <c r="E72" s="331"/>
      <c r="F72" s="331"/>
      <c r="G72" s="332"/>
      <c r="H72" s="87"/>
      <c r="I72" s="88"/>
      <c r="J72" s="89">
        <v>0.19</v>
      </c>
      <c r="K72" s="326" t="e">
        <f>K71*J72</f>
        <v>#DIV/0!</v>
      </c>
      <c r="L72" s="326"/>
      <c r="M72" s="90"/>
    </row>
    <row r="73" spans="1:13" ht="15" thickBot="1">
      <c r="A73" s="336" t="s">
        <v>26</v>
      </c>
      <c r="B73" s="337"/>
      <c r="C73" s="337"/>
      <c r="D73" s="337"/>
      <c r="E73" s="337"/>
      <c r="F73" s="337"/>
      <c r="G73" s="337"/>
      <c r="H73" s="337"/>
      <c r="I73" s="337"/>
      <c r="J73" s="337"/>
      <c r="K73" s="337"/>
      <c r="L73" s="338"/>
      <c r="M73" s="76" t="e">
        <f>SUM(K69:L72)</f>
        <v>#DIV/0!</v>
      </c>
    </row>
    <row r="74" spans="1:13" ht="15" thickBot="1">
      <c r="A74" s="3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4"/>
    </row>
    <row r="75" spans="1:13" ht="15" thickBot="1">
      <c r="A75" s="315" t="s">
        <v>48</v>
      </c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7"/>
      <c r="M75" s="71" t="e">
        <f>ROUND(M64+M73,0)</f>
        <v>#DIV/0!</v>
      </c>
    </row>
  </sheetData>
  <mergeCells count="83">
    <mergeCell ref="A72:G72"/>
    <mergeCell ref="K72:L72"/>
    <mergeCell ref="A73:L73"/>
    <mergeCell ref="A75:L75"/>
    <mergeCell ref="A69:G69"/>
    <mergeCell ref="K69:L69"/>
    <mergeCell ref="A70:G70"/>
    <mergeCell ref="K70:L70"/>
    <mergeCell ref="A71:G71"/>
    <mergeCell ref="K71:L71"/>
    <mergeCell ref="A61:G61"/>
    <mergeCell ref="K61:L61"/>
    <mergeCell ref="A62:L62"/>
    <mergeCell ref="A64:L64"/>
    <mergeCell ref="A68:G68"/>
    <mergeCell ref="K68:L68"/>
    <mergeCell ref="A60:G60"/>
    <mergeCell ref="K60:L60"/>
    <mergeCell ref="A47:L47"/>
    <mergeCell ref="A51:G51"/>
    <mergeCell ref="K51:L51"/>
    <mergeCell ref="A52:G52"/>
    <mergeCell ref="K52:L52"/>
    <mergeCell ref="A53:G53"/>
    <mergeCell ref="K53:L53"/>
    <mergeCell ref="A54:L54"/>
    <mergeCell ref="A58:G58"/>
    <mergeCell ref="K58:L58"/>
    <mergeCell ref="A59:G59"/>
    <mergeCell ref="K59:L59"/>
    <mergeCell ref="A44:H44"/>
    <mergeCell ref="K44:L44"/>
    <mergeCell ref="A45:H45"/>
    <mergeCell ref="K45:L45"/>
    <mergeCell ref="A46:H46"/>
    <mergeCell ref="K46:L46"/>
    <mergeCell ref="A41:H41"/>
    <mergeCell ref="K41:L41"/>
    <mergeCell ref="A42:H42"/>
    <mergeCell ref="K42:L42"/>
    <mergeCell ref="A43:H43"/>
    <mergeCell ref="K43:L43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5"/>
  <sheetViews>
    <sheetView view="pageBreakPreview" topLeftCell="A53" zoomScale="80" zoomScaleNormal="100" zoomScaleSheetLayoutView="80" workbookViewId="0">
      <selection activeCell="K31" sqref="K31:L31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4.54296875" customWidth="1"/>
  </cols>
  <sheetData>
    <row r="1" spans="1:13" ht="15" customHeight="1">
      <c r="A1" s="299"/>
      <c r="B1" s="300"/>
      <c r="C1" s="300"/>
      <c r="D1" s="396" t="s">
        <v>6</v>
      </c>
      <c r="E1" s="396"/>
      <c r="F1" s="396"/>
      <c r="G1" s="396"/>
      <c r="H1" s="396"/>
      <c r="I1" s="396"/>
      <c r="J1" s="396"/>
      <c r="K1" s="398"/>
      <c r="L1" s="398"/>
      <c r="M1" s="399"/>
    </row>
    <row r="2" spans="1:13">
      <c r="A2" s="301"/>
      <c r="B2" s="302"/>
      <c r="C2" s="302"/>
      <c r="D2" s="397"/>
      <c r="E2" s="397"/>
      <c r="F2" s="397"/>
      <c r="G2" s="397"/>
      <c r="H2" s="397"/>
      <c r="I2" s="397"/>
      <c r="J2" s="397"/>
      <c r="K2" s="400"/>
      <c r="L2" s="400"/>
      <c r="M2" s="401"/>
    </row>
    <row r="3" spans="1:13">
      <c r="A3" s="301"/>
      <c r="B3" s="302"/>
      <c r="C3" s="302"/>
      <c r="D3" s="397"/>
      <c r="E3" s="397"/>
      <c r="F3" s="397"/>
      <c r="G3" s="397"/>
      <c r="H3" s="397"/>
      <c r="I3" s="397"/>
      <c r="J3" s="397"/>
      <c r="K3" s="400"/>
      <c r="L3" s="400"/>
      <c r="M3" s="401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400"/>
      <c r="L4" s="400"/>
      <c r="M4" s="401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400"/>
      <c r="L5" s="400"/>
      <c r="M5" s="401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400"/>
      <c r="L6" s="400"/>
      <c r="M6" s="401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402"/>
      <c r="L7" s="402"/>
      <c r="M7" s="403"/>
    </row>
    <row r="8" spans="1:13">
      <c r="A8" s="15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5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44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147</v>
      </c>
      <c r="C26" s="364"/>
      <c r="D26" s="364"/>
      <c r="E26" s="364"/>
      <c r="F26" s="364"/>
      <c r="G26" s="364"/>
      <c r="H26" s="364"/>
      <c r="I26" s="365"/>
      <c r="J26" s="143">
        <v>1</v>
      </c>
      <c r="K26" s="363" t="s">
        <v>2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49" t="s">
        <v>22</v>
      </c>
      <c r="K30" s="344" t="s">
        <v>23</v>
      </c>
      <c r="L30" s="343"/>
      <c r="M30" s="44" t="s">
        <v>24</v>
      </c>
    </row>
    <row r="31" spans="1:13">
      <c r="A31" s="294" t="s">
        <v>143</v>
      </c>
      <c r="B31" s="295"/>
      <c r="C31" s="295"/>
      <c r="D31" s="295"/>
      <c r="E31" s="296"/>
      <c r="F31" s="345" t="s">
        <v>144</v>
      </c>
      <c r="G31" s="346"/>
      <c r="H31" s="351" t="s">
        <v>145</v>
      </c>
      <c r="I31" s="296"/>
      <c r="J31" s="72"/>
      <c r="K31" s="345"/>
      <c r="L31" s="346"/>
      <c r="M31" s="46">
        <f>K31*J31</f>
        <v>0</v>
      </c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>
        <f>SUM(M31:M32)</f>
        <v>0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45" t="s">
        <v>18</v>
      </c>
      <c r="J37" s="149" t="s">
        <v>19</v>
      </c>
      <c r="K37" s="344" t="s">
        <v>28</v>
      </c>
      <c r="L37" s="343"/>
      <c r="M37" s="44" t="s">
        <v>24</v>
      </c>
    </row>
    <row r="38" spans="1:13">
      <c r="A38" s="294" t="s">
        <v>148</v>
      </c>
      <c r="B38" s="295"/>
      <c r="C38" s="295"/>
      <c r="D38" s="295"/>
      <c r="E38" s="295"/>
      <c r="F38" s="295"/>
      <c r="G38" s="295"/>
      <c r="H38" s="296"/>
      <c r="I38" s="73" t="s">
        <v>5</v>
      </c>
      <c r="J38" s="45"/>
      <c r="K38" s="297"/>
      <c r="L38" s="298"/>
      <c r="M38" s="56">
        <f>K38*J38</f>
        <v>0</v>
      </c>
    </row>
    <row r="39" spans="1:13">
      <c r="A39" s="294"/>
      <c r="B39" s="295"/>
      <c r="C39" s="295"/>
      <c r="D39" s="295"/>
      <c r="E39" s="295"/>
      <c r="F39" s="295"/>
      <c r="G39" s="295"/>
      <c r="H39" s="296"/>
      <c r="I39" s="73"/>
      <c r="J39" s="45"/>
      <c r="K39" s="297"/>
      <c r="L39" s="298"/>
      <c r="M39" s="56"/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45"/>
      <c r="K40" s="297"/>
      <c r="L40" s="298"/>
      <c r="M40" s="56">
        <f t="shared" ref="M40" si="0">K40*J40</f>
        <v>0</v>
      </c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/>
    </row>
    <row r="42" spans="1:13">
      <c r="A42" s="294"/>
      <c r="B42" s="295"/>
      <c r="C42" s="295"/>
      <c r="D42" s="295"/>
      <c r="E42" s="295"/>
      <c r="F42" s="295"/>
      <c r="G42" s="295"/>
      <c r="H42" s="296"/>
      <c r="I42" s="73"/>
      <c r="J42" s="45"/>
      <c r="K42" s="297"/>
      <c r="L42" s="298"/>
      <c r="M42" s="56"/>
    </row>
    <row r="43" spans="1:13">
      <c r="A43" s="294"/>
      <c r="B43" s="295"/>
      <c r="C43" s="295"/>
      <c r="D43" s="295"/>
      <c r="E43" s="295"/>
      <c r="F43" s="295"/>
      <c r="G43" s="295"/>
      <c r="H43" s="296"/>
      <c r="I43" s="73"/>
      <c r="J43" s="45"/>
      <c r="K43" s="297"/>
      <c r="L43" s="298"/>
      <c r="M43" s="56"/>
    </row>
    <row r="44" spans="1:13">
      <c r="A44" s="294"/>
      <c r="B44" s="295"/>
      <c r="C44" s="295"/>
      <c r="D44" s="295"/>
      <c r="E44" s="295"/>
      <c r="F44" s="295"/>
      <c r="G44" s="295"/>
      <c r="H44" s="296"/>
      <c r="I44" s="73"/>
      <c r="J44" s="45"/>
      <c r="K44" s="297"/>
      <c r="L44" s="298"/>
      <c r="M44" s="56"/>
    </row>
    <row r="45" spans="1:13">
      <c r="A45" s="294"/>
      <c r="B45" s="295"/>
      <c r="C45" s="295"/>
      <c r="D45" s="295"/>
      <c r="E45" s="295"/>
      <c r="F45" s="295"/>
      <c r="G45" s="295"/>
      <c r="H45" s="296"/>
      <c r="I45" s="73"/>
      <c r="J45" s="45"/>
      <c r="K45" s="297"/>
      <c r="L45" s="298"/>
      <c r="M45" s="56"/>
    </row>
    <row r="46" spans="1:13" ht="15" thickBot="1">
      <c r="A46" s="310"/>
      <c r="B46" s="311"/>
      <c r="C46" s="311"/>
      <c r="D46" s="311"/>
      <c r="E46" s="311"/>
      <c r="F46" s="311"/>
      <c r="G46" s="311"/>
      <c r="H46" s="312"/>
      <c r="I46" s="74"/>
      <c r="J46" s="57"/>
      <c r="K46" s="313"/>
      <c r="L46" s="314"/>
      <c r="M46" s="75"/>
    </row>
    <row r="47" spans="1:13" ht="15" thickBot="1">
      <c r="A47" s="315" t="s">
        <v>26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7"/>
      <c r="M47" s="58">
        <f>SUM(M38:M46)</f>
        <v>0</v>
      </c>
    </row>
    <row r="48" spans="1:13">
      <c r="A48" s="3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24"/>
    </row>
    <row r="49" spans="1:14">
      <c r="A49" s="51" t="s">
        <v>29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3"/>
    </row>
    <row r="50" spans="1:14" ht="15" thickBot="1">
      <c r="A50" s="3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4"/>
    </row>
    <row r="51" spans="1:14" ht="15.5">
      <c r="A51" s="341" t="s">
        <v>30</v>
      </c>
      <c r="B51" s="342"/>
      <c r="C51" s="342"/>
      <c r="D51" s="342"/>
      <c r="E51" s="342"/>
      <c r="F51" s="342"/>
      <c r="G51" s="342"/>
      <c r="H51" s="149" t="s">
        <v>31</v>
      </c>
      <c r="I51" s="146" t="s">
        <v>32</v>
      </c>
      <c r="J51" s="60" t="s">
        <v>33</v>
      </c>
      <c r="K51" s="344" t="s">
        <v>34</v>
      </c>
      <c r="L51" s="343"/>
      <c r="M51" s="44" t="s">
        <v>24</v>
      </c>
    </row>
    <row r="52" spans="1:14">
      <c r="A52" s="294"/>
      <c r="B52" s="295"/>
      <c r="C52" s="295"/>
      <c r="D52" s="295"/>
      <c r="E52" s="295"/>
      <c r="F52" s="295"/>
      <c r="G52" s="295"/>
      <c r="H52" s="61"/>
      <c r="I52" s="55"/>
      <c r="J52" s="61"/>
      <c r="K52" s="345"/>
      <c r="L52" s="346"/>
    </row>
    <row r="53" spans="1:14" ht="15" thickBot="1">
      <c r="A53" s="310"/>
      <c r="B53" s="311"/>
      <c r="C53" s="311"/>
      <c r="D53" s="311"/>
      <c r="E53" s="311"/>
      <c r="F53" s="311"/>
      <c r="G53" s="311"/>
      <c r="H53" s="47"/>
      <c r="I53" s="15"/>
      <c r="J53" s="47"/>
      <c r="K53" s="339"/>
      <c r="L53" s="340"/>
      <c r="M53" s="62"/>
    </row>
    <row r="54" spans="1:14" ht="15" thickBot="1">
      <c r="A54" s="315" t="s">
        <v>26</v>
      </c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7"/>
      <c r="M54" s="63">
        <f>SUM(M53:M53)</f>
        <v>0</v>
      </c>
    </row>
    <row r="55" spans="1:14">
      <c r="A55" s="30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24"/>
    </row>
    <row r="56" spans="1:14">
      <c r="A56" s="51" t="s">
        <v>35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3"/>
    </row>
    <row r="57" spans="1:14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4" ht="26.5">
      <c r="A58" s="291" t="s">
        <v>36</v>
      </c>
      <c r="B58" s="292"/>
      <c r="C58" s="292"/>
      <c r="D58" s="292"/>
      <c r="E58" s="292"/>
      <c r="F58" s="292"/>
      <c r="G58" s="292"/>
      <c r="H58" s="149" t="s">
        <v>37</v>
      </c>
      <c r="I58" s="150" t="s">
        <v>38</v>
      </c>
      <c r="J58" s="150" t="s">
        <v>39</v>
      </c>
      <c r="K58" s="293" t="s">
        <v>23</v>
      </c>
      <c r="L58" s="293"/>
      <c r="M58" s="65" t="s">
        <v>24</v>
      </c>
    </row>
    <row r="59" spans="1:14" ht="15" thickBot="1">
      <c r="A59" s="333" t="s">
        <v>55</v>
      </c>
      <c r="B59" s="334"/>
      <c r="C59" s="334"/>
      <c r="D59" s="334"/>
      <c r="E59" s="334"/>
      <c r="F59" s="334"/>
      <c r="G59" s="334"/>
      <c r="H59" s="3"/>
      <c r="I59" s="4"/>
      <c r="J59" s="67">
        <f>(I59*H59)</f>
        <v>0</v>
      </c>
      <c r="K59" s="335"/>
      <c r="L59" s="335"/>
      <c r="M59" s="68" t="e">
        <f>J59/K59</f>
        <v>#DIV/0!</v>
      </c>
    </row>
    <row r="60" spans="1:14">
      <c r="A60" s="384"/>
      <c r="B60" s="385"/>
      <c r="C60" s="385"/>
      <c r="D60" s="385"/>
      <c r="E60" s="385"/>
      <c r="F60" s="385"/>
      <c r="G60" s="385"/>
      <c r="H60" s="1"/>
      <c r="I60" s="2"/>
      <c r="J60" s="66"/>
      <c r="K60" s="386"/>
      <c r="L60" s="386"/>
      <c r="M60" s="56"/>
    </row>
    <row r="61" spans="1:14" ht="15" thickBot="1">
      <c r="A61" s="333"/>
      <c r="B61" s="334"/>
      <c r="C61" s="334"/>
      <c r="D61" s="334"/>
      <c r="E61" s="334"/>
      <c r="F61" s="334"/>
      <c r="G61" s="334"/>
      <c r="H61" s="3"/>
      <c r="I61" s="4"/>
      <c r="J61" s="67"/>
      <c r="K61" s="335"/>
      <c r="L61" s="335"/>
      <c r="M61" s="68"/>
    </row>
    <row r="62" spans="1:14" ht="15" thickBot="1">
      <c r="A62" s="336" t="s">
        <v>26</v>
      </c>
      <c r="B62" s="337"/>
      <c r="C62" s="337"/>
      <c r="D62" s="337"/>
      <c r="E62" s="337"/>
      <c r="F62" s="337"/>
      <c r="G62" s="337"/>
      <c r="H62" s="337"/>
      <c r="I62" s="337"/>
      <c r="J62" s="337"/>
      <c r="K62" s="337"/>
      <c r="L62" s="338"/>
      <c r="M62" s="69" t="e">
        <f>SUM(M59:M61)</f>
        <v>#DIV/0!</v>
      </c>
    </row>
    <row r="63" spans="1:14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4" ht="15" thickBot="1">
      <c r="A64" s="315" t="s">
        <v>40</v>
      </c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7"/>
      <c r="M64" s="70" t="e">
        <f>ROUND(M62+M54+M47+M33,0)</f>
        <v>#DIV/0!</v>
      </c>
      <c r="N64" s="245"/>
    </row>
    <row r="65" spans="1:13">
      <c r="A65" s="3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4"/>
    </row>
    <row r="66" spans="1:13">
      <c r="A66" s="51" t="s">
        <v>41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3"/>
    </row>
    <row r="67" spans="1:13" ht="15" thickBot="1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3" ht="15" thickBot="1">
      <c r="A68" s="318" t="s">
        <v>42</v>
      </c>
      <c r="B68" s="319"/>
      <c r="C68" s="319"/>
      <c r="D68" s="319"/>
      <c r="E68" s="319"/>
      <c r="F68" s="319"/>
      <c r="G68" s="319"/>
      <c r="H68" s="147"/>
      <c r="I68" s="148"/>
      <c r="J68" s="81" t="s">
        <v>43</v>
      </c>
      <c r="K68" s="320" t="s">
        <v>44</v>
      </c>
      <c r="L68" s="321"/>
      <c r="M68" s="82"/>
    </row>
    <row r="69" spans="1:13">
      <c r="A69" s="322" t="s">
        <v>45</v>
      </c>
      <c r="B69" s="323"/>
      <c r="C69" s="323"/>
      <c r="D69" s="323"/>
      <c r="E69" s="323"/>
      <c r="F69" s="323"/>
      <c r="G69" s="323"/>
      <c r="H69" s="83"/>
      <c r="I69" s="84"/>
      <c r="J69" s="85"/>
      <c r="K69" s="324" t="e">
        <f>M64*J69</f>
        <v>#DIV/0!</v>
      </c>
      <c r="L69" s="324"/>
      <c r="M69" s="86"/>
    </row>
    <row r="70" spans="1:13">
      <c r="A70" s="327" t="s">
        <v>46</v>
      </c>
      <c r="B70" s="328"/>
      <c r="C70" s="328"/>
      <c r="D70" s="328"/>
      <c r="E70" s="328"/>
      <c r="F70" s="328"/>
      <c r="G70" s="329"/>
      <c r="H70" s="77"/>
      <c r="I70" s="78"/>
      <c r="J70" s="5"/>
      <c r="K70" s="325" t="e">
        <f>M64*J70</f>
        <v>#DIV/0!</v>
      </c>
      <c r="L70" s="325"/>
      <c r="M70" s="6"/>
    </row>
    <row r="71" spans="1:13">
      <c r="A71" s="327" t="s">
        <v>47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M64*J71</f>
        <v>#DIV/0!</v>
      </c>
      <c r="L71" s="325"/>
      <c r="M71" s="6"/>
    </row>
    <row r="72" spans="1:13" ht="15" thickBot="1">
      <c r="A72" s="330" t="s">
        <v>56</v>
      </c>
      <c r="B72" s="331"/>
      <c r="C72" s="331"/>
      <c r="D72" s="331"/>
      <c r="E72" s="331"/>
      <c r="F72" s="331"/>
      <c r="G72" s="332"/>
      <c r="H72" s="87"/>
      <c r="I72" s="88"/>
      <c r="J72" s="89">
        <v>0.19</v>
      </c>
      <c r="K72" s="326" t="e">
        <f>K71*J72</f>
        <v>#DIV/0!</v>
      </c>
      <c r="L72" s="326"/>
      <c r="M72" s="90"/>
    </row>
    <row r="73" spans="1:13" ht="15" thickBot="1">
      <c r="A73" s="336" t="s">
        <v>26</v>
      </c>
      <c r="B73" s="337"/>
      <c r="C73" s="337"/>
      <c r="D73" s="337"/>
      <c r="E73" s="337"/>
      <c r="F73" s="337"/>
      <c r="G73" s="337"/>
      <c r="H73" s="337"/>
      <c r="I73" s="337"/>
      <c r="J73" s="337"/>
      <c r="K73" s="337"/>
      <c r="L73" s="338"/>
      <c r="M73" s="76" t="e">
        <f>SUM(K69:L72)</f>
        <v>#DIV/0!</v>
      </c>
    </row>
    <row r="74" spans="1:13" ht="15" thickBot="1">
      <c r="A74" s="3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4"/>
    </row>
    <row r="75" spans="1:13" ht="15" thickBot="1">
      <c r="A75" s="315" t="s">
        <v>48</v>
      </c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7"/>
      <c r="M75" s="71" t="e">
        <f>ROUND(M64+M73,0)</f>
        <v>#DIV/0!</v>
      </c>
    </row>
  </sheetData>
  <mergeCells count="83">
    <mergeCell ref="A72:G72"/>
    <mergeCell ref="K72:L72"/>
    <mergeCell ref="A73:L73"/>
    <mergeCell ref="A75:L75"/>
    <mergeCell ref="A69:G69"/>
    <mergeCell ref="K69:L69"/>
    <mergeCell ref="A70:G70"/>
    <mergeCell ref="K70:L70"/>
    <mergeCell ref="A71:G71"/>
    <mergeCell ref="K71:L71"/>
    <mergeCell ref="A61:G61"/>
    <mergeCell ref="K61:L61"/>
    <mergeCell ref="A62:L62"/>
    <mergeCell ref="A64:L64"/>
    <mergeCell ref="A68:G68"/>
    <mergeCell ref="K68:L68"/>
    <mergeCell ref="A60:G60"/>
    <mergeCell ref="K60:L60"/>
    <mergeCell ref="A47:L47"/>
    <mergeCell ref="A51:G51"/>
    <mergeCell ref="K51:L51"/>
    <mergeCell ref="A52:G52"/>
    <mergeCell ref="K52:L52"/>
    <mergeCell ref="A53:G53"/>
    <mergeCell ref="K53:L53"/>
    <mergeCell ref="A54:L54"/>
    <mergeCell ref="A58:G58"/>
    <mergeCell ref="K58:L58"/>
    <mergeCell ref="A59:G59"/>
    <mergeCell ref="K59:L59"/>
    <mergeCell ref="A44:H44"/>
    <mergeCell ref="K44:L44"/>
    <mergeCell ref="A45:H45"/>
    <mergeCell ref="K45:L45"/>
    <mergeCell ref="A46:H46"/>
    <mergeCell ref="K46:L46"/>
    <mergeCell ref="A41:H41"/>
    <mergeCell ref="K41:L41"/>
    <mergeCell ref="A42:H42"/>
    <mergeCell ref="K42:L42"/>
    <mergeCell ref="A43:H43"/>
    <mergeCell ref="K43:L43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4"/>
  <sheetViews>
    <sheetView view="pageBreakPreview" topLeftCell="A51" zoomScale="80" zoomScaleNormal="100" zoomScaleSheetLayoutView="80" workbookViewId="0">
      <selection activeCell="J38" sqref="J38:L40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4.54296875" customWidth="1"/>
  </cols>
  <sheetData>
    <row r="1" spans="1:13" ht="15" customHeight="1">
      <c r="A1" s="299"/>
      <c r="B1" s="300"/>
      <c r="C1" s="300"/>
      <c r="D1" s="396" t="s">
        <v>6</v>
      </c>
      <c r="E1" s="396"/>
      <c r="F1" s="396"/>
      <c r="G1" s="396"/>
      <c r="H1" s="396"/>
      <c r="I1" s="396"/>
      <c r="J1" s="396"/>
      <c r="K1" s="398"/>
      <c r="L1" s="398"/>
      <c r="M1" s="399"/>
    </row>
    <row r="2" spans="1:13">
      <c r="A2" s="301"/>
      <c r="B2" s="302"/>
      <c r="C2" s="302"/>
      <c r="D2" s="397"/>
      <c r="E2" s="397"/>
      <c r="F2" s="397"/>
      <c r="G2" s="397"/>
      <c r="H2" s="397"/>
      <c r="I2" s="397"/>
      <c r="J2" s="397"/>
      <c r="K2" s="400"/>
      <c r="L2" s="400"/>
      <c r="M2" s="401"/>
    </row>
    <row r="3" spans="1:13">
      <c r="A3" s="301"/>
      <c r="B3" s="302"/>
      <c r="C3" s="302"/>
      <c r="D3" s="397"/>
      <c r="E3" s="397"/>
      <c r="F3" s="397"/>
      <c r="G3" s="397"/>
      <c r="H3" s="397"/>
      <c r="I3" s="397"/>
      <c r="J3" s="397"/>
      <c r="K3" s="400"/>
      <c r="L3" s="400"/>
      <c r="M3" s="401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400"/>
      <c r="L4" s="400"/>
      <c r="M4" s="401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400"/>
      <c r="L5" s="400"/>
      <c r="M5" s="401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400"/>
      <c r="L6" s="400"/>
      <c r="M6" s="401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402"/>
      <c r="L7" s="402"/>
      <c r="M7" s="403"/>
    </row>
    <row r="8" spans="1:13">
      <c r="A8" s="156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57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57"/>
      <c r="D17" s="157"/>
      <c r="E17" s="157"/>
      <c r="F17" s="157"/>
      <c r="G17" s="157"/>
      <c r="H17" s="157"/>
      <c r="I17" s="157"/>
      <c r="J17" s="157"/>
      <c r="K17" s="157"/>
      <c r="L17" s="157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57"/>
      <c r="D19" s="157"/>
      <c r="E19" s="157"/>
      <c r="F19" s="157"/>
      <c r="G19" s="157"/>
      <c r="H19" s="157"/>
      <c r="I19" s="157"/>
      <c r="J19" s="157"/>
      <c r="K19" s="157"/>
      <c r="L19" s="157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63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156</v>
      </c>
      <c r="C26" s="364"/>
      <c r="D26" s="364"/>
      <c r="E26" s="364"/>
      <c r="F26" s="364"/>
      <c r="G26" s="364"/>
      <c r="H26" s="364"/>
      <c r="I26" s="365"/>
      <c r="J26" s="162">
        <v>1</v>
      </c>
      <c r="K26" s="363" t="s">
        <v>2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54" t="s">
        <v>22</v>
      </c>
      <c r="K30" s="344" t="s">
        <v>23</v>
      </c>
      <c r="L30" s="343"/>
      <c r="M30" s="44" t="s">
        <v>24</v>
      </c>
    </row>
    <row r="31" spans="1:13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46"/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>
        <f>SUM(M31:M32)</f>
        <v>0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61" t="s">
        <v>18</v>
      </c>
      <c r="J37" s="154" t="s">
        <v>19</v>
      </c>
      <c r="K37" s="344" t="s">
        <v>28</v>
      </c>
      <c r="L37" s="343"/>
      <c r="M37" s="44" t="s">
        <v>24</v>
      </c>
    </row>
    <row r="38" spans="1:13">
      <c r="A38" s="294" t="s">
        <v>289</v>
      </c>
      <c r="B38" s="295"/>
      <c r="C38" s="295"/>
      <c r="D38" s="295"/>
      <c r="E38" s="295"/>
      <c r="F38" s="295"/>
      <c r="G38" s="295"/>
      <c r="H38" s="296"/>
      <c r="I38" s="73" t="s">
        <v>2</v>
      </c>
      <c r="J38" s="45"/>
      <c r="K38" s="297"/>
      <c r="L38" s="298"/>
      <c r="M38" s="56">
        <f>K38*J38</f>
        <v>0</v>
      </c>
    </row>
    <row r="39" spans="1:13">
      <c r="A39" s="294" t="s">
        <v>290</v>
      </c>
      <c r="B39" s="295"/>
      <c r="C39" s="295"/>
      <c r="D39" s="295"/>
      <c r="E39" s="295"/>
      <c r="F39" s="295"/>
      <c r="G39" s="295"/>
      <c r="H39" s="296"/>
      <c r="I39" s="73" t="s">
        <v>3</v>
      </c>
      <c r="J39" s="45"/>
      <c r="K39" s="297"/>
      <c r="L39" s="298"/>
      <c r="M39" s="56">
        <f t="shared" ref="M39:M40" si="0">K39*J39</f>
        <v>0</v>
      </c>
    </row>
    <row r="40" spans="1:13">
      <c r="A40" s="294" t="s">
        <v>67</v>
      </c>
      <c r="B40" s="295"/>
      <c r="C40" s="295"/>
      <c r="D40" s="295"/>
      <c r="E40" s="295"/>
      <c r="F40" s="295"/>
      <c r="G40" s="295"/>
      <c r="H40" s="296"/>
      <c r="I40" s="73" t="s">
        <v>5</v>
      </c>
      <c r="J40" s="45"/>
      <c r="K40" s="297"/>
      <c r="L40" s="298"/>
      <c r="M40" s="56">
        <f t="shared" si="0"/>
        <v>0</v>
      </c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/>
    </row>
    <row r="42" spans="1:13">
      <c r="A42" s="294"/>
      <c r="B42" s="295"/>
      <c r="C42" s="295"/>
      <c r="D42" s="295"/>
      <c r="E42" s="295"/>
      <c r="F42" s="295"/>
      <c r="G42" s="295"/>
      <c r="H42" s="296"/>
      <c r="I42" s="73"/>
      <c r="J42" s="45"/>
      <c r="K42" s="297"/>
      <c r="L42" s="298"/>
      <c r="M42" s="56"/>
    </row>
    <row r="43" spans="1:13">
      <c r="A43" s="294"/>
      <c r="B43" s="295"/>
      <c r="C43" s="295"/>
      <c r="D43" s="295"/>
      <c r="E43" s="295"/>
      <c r="F43" s="295"/>
      <c r="G43" s="295"/>
      <c r="H43" s="296"/>
      <c r="I43" s="73"/>
      <c r="J43" s="45"/>
      <c r="K43" s="297"/>
      <c r="L43" s="298"/>
      <c r="M43" s="56"/>
    </row>
    <row r="44" spans="1:13">
      <c r="A44" s="294"/>
      <c r="B44" s="295"/>
      <c r="C44" s="295"/>
      <c r="D44" s="295"/>
      <c r="E44" s="295"/>
      <c r="F44" s="295"/>
      <c r="G44" s="295"/>
      <c r="H44" s="296"/>
      <c r="I44" s="73"/>
      <c r="J44" s="45"/>
      <c r="K44" s="297"/>
      <c r="L44" s="298"/>
      <c r="M44" s="56"/>
    </row>
    <row r="45" spans="1:13" ht="15" thickBot="1">
      <c r="A45" s="310"/>
      <c r="B45" s="311"/>
      <c r="C45" s="311"/>
      <c r="D45" s="311"/>
      <c r="E45" s="311"/>
      <c r="F45" s="311"/>
      <c r="G45" s="311"/>
      <c r="H45" s="312"/>
      <c r="I45" s="74"/>
      <c r="J45" s="57"/>
      <c r="K45" s="313"/>
      <c r="L45" s="314"/>
      <c r="M45" s="75"/>
    </row>
    <row r="46" spans="1:13" ht="15" thickBot="1">
      <c r="A46" s="315" t="s">
        <v>26</v>
      </c>
      <c r="B46" s="316"/>
      <c r="C46" s="316"/>
      <c r="D46" s="316"/>
      <c r="E46" s="316"/>
      <c r="F46" s="316"/>
      <c r="G46" s="316"/>
      <c r="H46" s="316"/>
      <c r="I46" s="316"/>
      <c r="J46" s="316"/>
      <c r="K46" s="316"/>
      <c r="L46" s="317"/>
      <c r="M46" s="58">
        <f>SUM(M38:M45)</f>
        <v>0</v>
      </c>
    </row>
    <row r="47" spans="1:13">
      <c r="A47" s="30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24"/>
    </row>
    <row r="48" spans="1:13">
      <c r="A48" s="51" t="s">
        <v>29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3"/>
    </row>
    <row r="49" spans="1:14" ht="15" thickBot="1">
      <c r="A49" s="30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24"/>
    </row>
    <row r="50" spans="1:14" ht="15.5">
      <c r="A50" s="341" t="s">
        <v>30</v>
      </c>
      <c r="B50" s="342"/>
      <c r="C50" s="342"/>
      <c r="D50" s="342"/>
      <c r="E50" s="342"/>
      <c r="F50" s="342"/>
      <c r="G50" s="342"/>
      <c r="H50" s="154" t="s">
        <v>31</v>
      </c>
      <c r="I50" s="160" t="s">
        <v>32</v>
      </c>
      <c r="J50" s="60" t="s">
        <v>33</v>
      </c>
      <c r="K50" s="344" t="s">
        <v>34</v>
      </c>
      <c r="L50" s="343"/>
      <c r="M50" s="44" t="s">
        <v>24</v>
      </c>
    </row>
    <row r="51" spans="1:14">
      <c r="A51" s="294"/>
      <c r="B51" s="295"/>
      <c r="C51" s="295"/>
      <c r="D51" s="295"/>
      <c r="E51" s="295"/>
      <c r="F51" s="295"/>
      <c r="G51" s="295"/>
      <c r="H51" s="61"/>
      <c r="I51" s="55"/>
      <c r="J51" s="61"/>
      <c r="K51" s="345"/>
      <c r="L51" s="346"/>
    </row>
    <row r="52" spans="1:14" ht="15" thickBot="1">
      <c r="A52" s="310"/>
      <c r="B52" s="311"/>
      <c r="C52" s="311"/>
      <c r="D52" s="311"/>
      <c r="E52" s="311"/>
      <c r="F52" s="311"/>
      <c r="G52" s="311"/>
      <c r="H52" s="47"/>
      <c r="I52" s="15"/>
      <c r="J52" s="47"/>
      <c r="K52" s="339"/>
      <c r="L52" s="340"/>
      <c r="M52" s="62"/>
    </row>
    <row r="53" spans="1:14" ht="15" thickBot="1">
      <c r="A53" s="315" t="s">
        <v>26</v>
      </c>
      <c r="B53" s="316"/>
      <c r="C53" s="316"/>
      <c r="D53" s="316"/>
      <c r="E53" s="316"/>
      <c r="F53" s="316"/>
      <c r="G53" s="316"/>
      <c r="H53" s="316"/>
      <c r="I53" s="316"/>
      <c r="J53" s="316"/>
      <c r="K53" s="316"/>
      <c r="L53" s="317"/>
      <c r="M53" s="63">
        <f>SUM(M52:M52)</f>
        <v>0</v>
      </c>
    </row>
    <row r="54" spans="1:14">
      <c r="A54" s="30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24"/>
    </row>
    <row r="55" spans="1:14">
      <c r="A55" s="51" t="s">
        <v>35</v>
      </c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3"/>
    </row>
    <row r="56" spans="1:14" ht="15" thickBot="1">
      <c r="A56" s="30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24"/>
    </row>
    <row r="57" spans="1:14" ht="26.5">
      <c r="A57" s="291" t="s">
        <v>36</v>
      </c>
      <c r="B57" s="292"/>
      <c r="C57" s="292"/>
      <c r="D57" s="292"/>
      <c r="E57" s="292"/>
      <c r="F57" s="292"/>
      <c r="G57" s="292"/>
      <c r="H57" s="154" t="s">
        <v>37</v>
      </c>
      <c r="I57" s="155" t="s">
        <v>38</v>
      </c>
      <c r="J57" s="155" t="s">
        <v>39</v>
      </c>
      <c r="K57" s="293" t="s">
        <v>23</v>
      </c>
      <c r="L57" s="293"/>
      <c r="M57" s="65" t="s">
        <v>24</v>
      </c>
    </row>
    <row r="58" spans="1:14">
      <c r="A58" s="384" t="s">
        <v>65</v>
      </c>
      <c r="B58" s="385"/>
      <c r="C58" s="385"/>
      <c r="D58" s="385"/>
      <c r="E58" s="385"/>
      <c r="F58" s="385"/>
      <c r="G58" s="385"/>
      <c r="H58" s="1"/>
      <c r="I58" s="2"/>
      <c r="J58" s="66">
        <f>(I58*H58)</f>
        <v>0</v>
      </c>
      <c r="K58" s="386"/>
      <c r="L58" s="386"/>
      <c r="M58" s="56" t="e">
        <f>J58/K58</f>
        <v>#DIV/0!</v>
      </c>
    </row>
    <row r="59" spans="1:14">
      <c r="A59" s="384"/>
      <c r="B59" s="385"/>
      <c r="C59" s="385"/>
      <c r="D59" s="385"/>
      <c r="E59" s="385"/>
      <c r="F59" s="385"/>
      <c r="G59" s="385"/>
      <c r="H59" s="1"/>
      <c r="I59" s="2"/>
      <c r="J59" s="66"/>
      <c r="K59" s="386"/>
      <c r="L59" s="386"/>
      <c r="M59" s="56"/>
    </row>
    <row r="60" spans="1:14" ht="15" thickBot="1">
      <c r="A60" s="333"/>
      <c r="B60" s="334"/>
      <c r="C60" s="334"/>
      <c r="D60" s="334"/>
      <c r="E60" s="334"/>
      <c r="F60" s="334"/>
      <c r="G60" s="334"/>
      <c r="H60" s="3"/>
      <c r="I60" s="4"/>
      <c r="J60" s="67"/>
      <c r="K60" s="335"/>
      <c r="L60" s="335"/>
      <c r="M60" s="68"/>
    </row>
    <row r="61" spans="1:14" ht="15" thickBot="1">
      <c r="A61" s="336" t="s">
        <v>26</v>
      </c>
      <c r="B61" s="337"/>
      <c r="C61" s="337"/>
      <c r="D61" s="337"/>
      <c r="E61" s="337"/>
      <c r="F61" s="337"/>
      <c r="G61" s="337"/>
      <c r="H61" s="337"/>
      <c r="I61" s="337"/>
      <c r="J61" s="337"/>
      <c r="K61" s="337"/>
      <c r="L61" s="338"/>
      <c r="M61" s="69" t="e">
        <f>SUM(M58:M60)</f>
        <v>#DIV/0!</v>
      </c>
    </row>
    <row r="62" spans="1:14" ht="15" thickBot="1">
      <c r="A62" s="30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24"/>
    </row>
    <row r="63" spans="1:14" ht="15" thickBot="1">
      <c r="A63" s="315" t="s">
        <v>40</v>
      </c>
      <c r="B63" s="316"/>
      <c r="C63" s="316"/>
      <c r="D63" s="316"/>
      <c r="E63" s="316"/>
      <c r="F63" s="316"/>
      <c r="G63" s="316"/>
      <c r="H63" s="316"/>
      <c r="I63" s="316"/>
      <c r="J63" s="316"/>
      <c r="K63" s="316"/>
      <c r="L63" s="317"/>
      <c r="M63" s="70" t="e">
        <f>ROUND(M61+M53+M46+M33,0)</f>
        <v>#DIV/0!</v>
      </c>
      <c r="N63" s="125"/>
    </row>
    <row r="64" spans="1:14">
      <c r="A64" s="30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24"/>
    </row>
    <row r="65" spans="1:13">
      <c r="A65" s="51" t="s">
        <v>41</v>
      </c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3"/>
    </row>
    <row r="66" spans="1:13" ht="15" thickBot="1">
      <c r="A66" s="30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24"/>
    </row>
    <row r="67" spans="1:13" ht="15" thickBot="1">
      <c r="A67" s="318" t="s">
        <v>42</v>
      </c>
      <c r="B67" s="319"/>
      <c r="C67" s="319"/>
      <c r="D67" s="319"/>
      <c r="E67" s="319"/>
      <c r="F67" s="319"/>
      <c r="G67" s="319"/>
      <c r="H67" s="158"/>
      <c r="I67" s="159"/>
      <c r="J67" s="81" t="s">
        <v>43</v>
      </c>
      <c r="K67" s="320" t="s">
        <v>44</v>
      </c>
      <c r="L67" s="321"/>
      <c r="M67" s="82"/>
    </row>
    <row r="68" spans="1:13">
      <c r="A68" s="322" t="s">
        <v>45</v>
      </c>
      <c r="B68" s="323"/>
      <c r="C68" s="323"/>
      <c r="D68" s="323"/>
      <c r="E68" s="323"/>
      <c r="F68" s="323"/>
      <c r="G68" s="323"/>
      <c r="H68" s="83"/>
      <c r="I68" s="84"/>
      <c r="J68" s="85"/>
      <c r="K68" s="324" t="e">
        <f>M63*J68</f>
        <v>#DIV/0!</v>
      </c>
      <c r="L68" s="324"/>
      <c r="M68" s="86"/>
    </row>
    <row r="69" spans="1:13">
      <c r="A69" s="327" t="s">
        <v>46</v>
      </c>
      <c r="B69" s="328"/>
      <c r="C69" s="328"/>
      <c r="D69" s="328"/>
      <c r="E69" s="328"/>
      <c r="F69" s="328"/>
      <c r="G69" s="329"/>
      <c r="H69" s="77"/>
      <c r="I69" s="78"/>
      <c r="J69" s="5"/>
      <c r="K69" s="325" t="e">
        <f>M63*J69</f>
        <v>#DIV/0!</v>
      </c>
      <c r="L69" s="325"/>
      <c r="M69" s="6"/>
    </row>
    <row r="70" spans="1:13">
      <c r="A70" s="327" t="s">
        <v>47</v>
      </c>
      <c r="B70" s="328"/>
      <c r="C70" s="328"/>
      <c r="D70" s="328"/>
      <c r="E70" s="328"/>
      <c r="F70" s="328"/>
      <c r="G70" s="329"/>
      <c r="H70" s="77"/>
      <c r="I70" s="78"/>
      <c r="J70" s="5"/>
      <c r="K70" s="325" t="e">
        <f>M63*J70</f>
        <v>#DIV/0!</v>
      </c>
      <c r="L70" s="325"/>
      <c r="M70" s="6"/>
    </row>
    <row r="71" spans="1:13" ht="15" thickBot="1">
      <c r="A71" s="330" t="s">
        <v>56</v>
      </c>
      <c r="B71" s="331"/>
      <c r="C71" s="331"/>
      <c r="D71" s="331"/>
      <c r="E71" s="331"/>
      <c r="F71" s="331"/>
      <c r="G71" s="332"/>
      <c r="H71" s="87"/>
      <c r="I71" s="88"/>
      <c r="J71" s="89">
        <v>0.19</v>
      </c>
      <c r="K71" s="326" t="e">
        <f>K70*J71</f>
        <v>#DIV/0!</v>
      </c>
      <c r="L71" s="326"/>
      <c r="M71" s="90"/>
    </row>
    <row r="72" spans="1:13" ht="15" thickBot="1">
      <c r="A72" s="336" t="s">
        <v>26</v>
      </c>
      <c r="B72" s="337"/>
      <c r="C72" s="337"/>
      <c r="D72" s="337"/>
      <c r="E72" s="337"/>
      <c r="F72" s="337"/>
      <c r="G72" s="337"/>
      <c r="H72" s="337"/>
      <c r="I72" s="337"/>
      <c r="J72" s="337"/>
      <c r="K72" s="337"/>
      <c r="L72" s="338"/>
      <c r="M72" s="76" t="e">
        <f>SUM(K68:L71)</f>
        <v>#DIV/0!</v>
      </c>
    </row>
    <row r="73" spans="1:13" ht="15" thickBot="1">
      <c r="A73" s="30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24"/>
    </row>
    <row r="74" spans="1:13" ht="15" thickBot="1">
      <c r="A74" s="315" t="s">
        <v>48</v>
      </c>
      <c r="B74" s="316"/>
      <c r="C74" s="316"/>
      <c r="D74" s="316"/>
      <c r="E74" s="316"/>
      <c r="F74" s="316"/>
      <c r="G74" s="316"/>
      <c r="H74" s="316"/>
      <c r="I74" s="316"/>
      <c r="J74" s="316"/>
      <c r="K74" s="316"/>
      <c r="L74" s="317"/>
      <c r="M74" s="71" t="e">
        <f>ROUND(M63+M72,0)</f>
        <v>#DIV/0!</v>
      </c>
    </row>
  </sheetData>
  <mergeCells count="81"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  <mergeCell ref="A21:B21"/>
    <mergeCell ref="A23:M23"/>
    <mergeCell ref="B25:I25"/>
    <mergeCell ref="K25:L25"/>
    <mergeCell ref="B26:I26"/>
    <mergeCell ref="K26:L26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38:H38"/>
    <mergeCell ref="K38:L38"/>
    <mergeCell ref="A39:H39"/>
    <mergeCell ref="K39:L39"/>
    <mergeCell ref="A40:H40"/>
    <mergeCell ref="K40:L40"/>
    <mergeCell ref="A41:H41"/>
    <mergeCell ref="K41:L41"/>
    <mergeCell ref="A42:H42"/>
    <mergeCell ref="K42:L42"/>
    <mergeCell ref="A43:H43"/>
    <mergeCell ref="K43:L43"/>
    <mergeCell ref="A44:H44"/>
    <mergeCell ref="K44:L44"/>
    <mergeCell ref="A45:H45"/>
    <mergeCell ref="K45:L45"/>
    <mergeCell ref="A59:G59"/>
    <mergeCell ref="K59:L59"/>
    <mergeCell ref="A46:L46"/>
    <mergeCell ref="A50:G50"/>
    <mergeCell ref="K50:L50"/>
    <mergeCell ref="A51:G51"/>
    <mergeCell ref="K51:L51"/>
    <mergeCell ref="A52:G52"/>
    <mergeCell ref="K52:L52"/>
    <mergeCell ref="A53:L53"/>
    <mergeCell ref="A57:G57"/>
    <mergeCell ref="K57:L57"/>
    <mergeCell ref="A58:G58"/>
    <mergeCell ref="K58:L58"/>
    <mergeCell ref="A60:G60"/>
    <mergeCell ref="K60:L60"/>
    <mergeCell ref="A61:L61"/>
    <mergeCell ref="A63:L63"/>
    <mergeCell ref="A67:G67"/>
    <mergeCell ref="K67:L67"/>
    <mergeCell ref="A71:G71"/>
    <mergeCell ref="K71:L71"/>
    <mergeCell ref="A72:L72"/>
    <mergeCell ref="A74:L74"/>
    <mergeCell ref="A68:G68"/>
    <mergeCell ref="K68:L68"/>
    <mergeCell ref="A69:G69"/>
    <mergeCell ref="K69:L69"/>
    <mergeCell ref="A70:G70"/>
    <mergeCell ref="K70:L70"/>
  </mergeCells>
  <pageMargins left="0.7" right="0.7" top="0.75" bottom="0.75" header="0.3" footer="0.3"/>
  <pageSetup scale="56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5"/>
  <sheetViews>
    <sheetView view="pageBreakPreview" topLeftCell="A18" zoomScale="80" zoomScaleNormal="100" zoomScaleSheetLayoutView="80" workbookViewId="0">
      <selection activeCell="J38" sqref="J38:L40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4.54296875" customWidth="1"/>
  </cols>
  <sheetData>
    <row r="1" spans="1:13" ht="15" customHeight="1">
      <c r="A1" s="299"/>
      <c r="B1" s="300"/>
      <c r="C1" s="300"/>
      <c r="D1" s="396" t="s">
        <v>6</v>
      </c>
      <c r="E1" s="396"/>
      <c r="F1" s="396"/>
      <c r="G1" s="396"/>
      <c r="H1" s="396"/>
      <c r="I1" s="396"/>
      <c r="J1" s="396"/>
      <c r="K1" s="398"/>
      <c r="L1" s="398"/>
      <c r="M1" s="399"/>
    </row>
    <row r="2" spans="1:13">
      <c r="A2" s="301"/>
      <c r="B2" s="302"/>
      <c r="C2" s="302"/>
      <c r="D2" s="397"/>
      <c r="E2" s="397"/>
      <c r="F2" s="397"/>
      <c r="G2" s="397"/>
      <c r="H2" s="397"/>
      <c r="I2" s="397"/>
      <c r="J2" s="397"/>
      <c r="K2" s="400"/>
      <c r="L2" s="400"/>
      <c r="M2" s="401"/>
    </row>
    <row r="3" spans="1:13">
      <c r="A3" s="301"/>
      <c r="B3" s="302"/>
      <c r="C3" s="302"/>
      <c r="D3" s="397"/>
      <c r="E3" s="397"/>
      <c r="F3" s="397"/>
      <c r="G3" s="397"/>
      <c r="H3" s="397"/>
      <c r="I3" s="397"/>
      <c r="J3" s="397"/>
      <c r="K3" s="400"/>
      <c r="L3" s="400"/>
      <c r="M3" s="401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400"/>
      <c r="L4" s="400"/>
      <c r="M4" s="401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400"/>
      <c r="L5" s="400"/>
      <c r="M5" s="401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400"/>
      <c r="L6" s="400"/>
      <c r="M6" s="401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402"/>
      <c r="L7" s="402"/>
      <c r="M7" s="403"/>
    </row>
    <row r="8" spans="1:13">
      <c r="A8" s="15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5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44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149</v>
      </c>
      <c r="C26" s="364"/>
      <c r="D26" s="364"/>
      <c r="E26" s="364"/>
      <c r="F26" s="364"/>
      <c r="G26" s="364"/>
      <c r="H26" s="364"/>
      <c r="I26" s="365"/>
      <c r="J26" s="143">
        <v>1</v>
      </c>
      <c r="K26" s="363" t="s">
        <v>1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49" t="s">
        <v>22</v>
      </c>
      <c r="K30" s="344" t="s">
        <v>23</v>
      </c>
      <c r="L30" s="343"/>
      <c r="M30" s="44" t="s">
        <v>24</v>
      </c>
    </row>
    <row r="31" spans="1:13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46"/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>
        <f>SUM(M31:M32)</f>
        <v>0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45" t="s">
        <v>18</v>
      </c>
      <c r="J37" s="149" t="s">
        <v>19</v>
      </c>
      <c r="K37" s="344" t="s">
        <v>28</v>
      </c>
      <c r="L37" s="343"/>
      <c r="M37" s="44" t="s">
        <v>24</v>
      </c>
    </row>
    <row r="38" spans="1:13">
      <c r="A38" s="294" t="s">
        <v>150</v>
      </c>
      <c r="B38" s="295"/>
      <c r="C38" s="295"/>
      <c r="D38" s="295"/>
      <c r="E38" s="295"/>
      <c r="F38" s="295"/>
      <c r="G38" s="295"/>
      <c r="H38" s="296"/>
      <c r="I38" s="73" t="s">
        <v>4</v>
      </c>
      <c r="J38" s="45"/>
      <c r="K38" s="297"/>
      <c r="L38" s="298"/>
      <c r="M38" s="56">
        <f>K38*J38</f>
        <v>0</v>
      </c>
    </row>
    <row r="39" spans="1:13">
      <c r="A39" s="294" t="s">
        <v>151</v>
      </c>
      <c r="B39" s="295"/>
      <c r="C39" s="295"/>
      <c r="D39" s="295"/>
      <c r="E39" s="295"/>
      <c r="F39" s="295"/>
      <c r="G39" s="295"/>
      <c r="H39" s="296"/>
      <c r="I39" s="73" t="s">
        <v>1</v>
      </c>
      <c r="J39" s="45"/>
      <c r="K39" s="297"/>
      <c r="L39" s="298"/>
      <c r="M39" s="56">
        <f>K39*J39</f>
        <v>0</v>
      </c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45"/>
      <c r="K40" s="297"/>
      <c r="L40" s="298"/>
      <c r="M40" s="56"/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/>
    </row>
    <row r="42" spans="1:13">
      <c r="A42" s="294"/>
      <c r="B42" s="295"/>
      <c r="C42" s="295"/>
      <c r="D42" s="295"/>
      <c r="E42" s="295"/>
      <c r="F42" s="295"/>
      <c r="G42" s="295"/>
      <c r="H42" s="296"/>
      <c r="I42" s="73"/>
      <c r="J42" s="45"/>
      <c r="K42" s="297"/>
      <c r="L42" s="298"/>
      <c r="M42" s="56"/>
    </row>
    <row r="43" spans="1:13">
      <c r="A43" s="294"/>
      <c r="B43" s="295"/>
      <c r="C43" s="295"/>
      <c r="D43" s="295"/>
      <c r="E43" s="295"/>
      <c r="F43" s="295"/>
      <c r="G43" s="295"/>
      <c r="H43" s="296"/>
      <c r="I43" s="73"/>
      <c r="J43" s="45"/>
      <c r="K43" s="297"/>
      <c r="L43" s="298"/>
      <c r="M43" s="56"/>
    </row>
    <row r="44" spans="1:13">
      <c r="A44" s="294"/>
      <c r="B44" s="295"/>
      <c r="C44" s="295"/>
      <c r="D44" s="295"/>
      <c r="E44" s="295"/>
      <c r="F44" s="295"/>
      <c r="G44" s="295"/>
      <c r="H44" s="296"/>
      <c r="I44" s="73"/>
      <c r="J44" s="45"/>
      <c r="K44" s="297"/>
      <c r="L44" s="298"/>
      <c r="M44" s="56"/>
    </row>
    <row r="45" spans="1:13">
      <c r="A45" s="294"/>
      <c r="B45" s="295"/>
      <c r="C45" s="295"/>
      <c r="D45" s="295"/>
      <c r="E45" s="295"/>
      <c r="F45" s="295"/>
      <c r="G45" s="295"/>
      <c r="H45" s="296"/>
      <c r="I45" s="73"/>
      <c r="J45" s="45"/>
      <c r="K45" s="297"/>
      <c r="L45" s="298"/>
      <c r="M45" s="56"/>
    </row>
    <row r="46" spans="1:13" ht="15" thickBot="1">
      <c r="A46" s="310"/>
      <c r="B46" s="311"/>
      <c r="C46" s="311"/>
      <c r="D46" s="311"/>
      <c r="E46" s="311"/>
      <c r="F46" s="311"/>
      <c r="G46" s="311"/>
      <c r="H46" s="312"/>
      <c r="I46" s="74"/>
      <c r="J46" s="57"/>
      <c r="K46" s="313"/>
      <c r="L46" s="314"/>
      <c r="M46" s="75"/>
    </row>
    <row r="47" spans="1:13" ht="15" thickBot="1">
      <c r="A47" s="315" t="s">
        <v>26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7"/>
      <c r="M47" s="58">
        <f>SUM(M38:M46)</f>
        <v>0</v>
      </c>
    </row>
    <row r="48" spans="1:13">
      <c r="A48" s="3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24"/>
    </row>
    <row r="49" spans="1:14">
      <c r="A49" s="51" t="s">
        <v>29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3"/>
    </row>
    <row r="50" spans="1:14" ht="15" thickBot="1">
      <c r="A50" s="3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4"/>
    </row>
    <row r="51" spans="1:14" ht="15.5">
      <c r="A51" s="341" t="s">
        <v>30</v>
      </c>
      <c r="B51" s="342"/>
      <c r="C51" s="342"/>
      <c r="D51" s="342"/>
      <c r="E51" s="342"/>
      <c r="F51" s="342"/>
      <c r="G51" s="342"/>
      <c r="H51" s="149" t="s">
        <v>31</v>
      </c>
      <c r="I51" s="146" t="s">
        <v>32</v>
      </c>
      <c r="J51" s="60" t="s">
        <v>33</v>
      </c>
      <c r="K51" s="344" t="s">
        <v>34</v>
      </c>
      <c r="L51" s="343"/>
      <c r="M51" s="44" t="s">
        <v>24</v>
      </c>
    </row>
    <row r="52" spans="1:14">
      <c r="A52" s="294"/>
      <c r="B52" s="295"/>
      <c r="C52" s="295"/>
      <c r="D52" s="295"/>
      <c r="E52" s="295"/>
      <c r="F52" s="295"/>
      <c r="G52" s="295"/>
      <c r="H52" s="61"/>
      <c r="I52" s="55"/>
      <c r="J52" s="61"/>
      <c r="K52" s="345"/>
      <c r="L52" s="346"/>
    </row>
    <row r="53" spans="1:14" ht="15" thickBot="1">
      <c r="A53" s="310"/>
      <c r="B53" s="311"/>
      <c r="C53" s="311"/>
      <c r="D53" s="311"/>
      <c r="E53" s="311"/>
      <c r="F53" s="311"/>
      <c r="G53" s="311"/>
      <c r="H53" s="47"/>
      <c r="I53" s="15"/>
      <c r="J53" s="47"/>
      <c r="K53" s="339"/>
      <c r="L53" s="340"/>
      <c r="M53" s="62"/>
    </row>
    <row r="54" spans="1:14" ht="15" thickBot="1">
      <c r="A54" s="315" t="s">
        <v>26</v>
      </c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7"/>
      <c r="M54" s="63">
        <f>SUM(M53:M53)</f>
        <v>0</v>
      </c>
    </row>
    <row r="55" spans="1:14">
      <c r="A55" s="30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24"/>
    </row>
    <row r="56" spans="1:14">
      <c r="A56" s="51" t="s">
        <v>35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3"/>
    </row>
    <row r="57" spans="1:14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4" ht="26.5">
      <c r="A58" s="291" t="s">
        <v>36</v>
      </c>
      <c r="B58" s="292"/>
      <c r="C58" s="292"/>
      <c r="D58" s="292"/>
      <c r="E58" s="292"/>
      <c r="F58" s="292"/>
      <c r="G58" s="292"/>
      <c r="H58" s="149" t="s">
        <v>37</v>
      </c>
      <c r="I58" s="150" t="s">
        <v>38</v>
      </c>
      <c r="J58" s="150" t="s">
        <v>39</v>
      </c>
      <c r="K58" s="293" t="s">
        <v>23</v>
      </c>
      <c r="L58" s="293"/>
      <c r="M58" s="65" t="s">
        <v>24</v>
      </c>
    </row>
    <row r="59" spans="1:14" ht="15" thickBot="1">
      <c r="A59" s="333" t="s">
        <v>152</v>
      </c>
      <c r="B59" s="334"/>
      <c r="C59" s="334"/>
      <c r="D59" s="334"/>
      <c r="E59" s="334"/>
      <c r="F59" s="334"/>
      <c r="G59" s="334"/>
      <c r="H59" s="3"/>
      <c r="I59" s="4"/>
      <c r="J59" s="67">
        <f>(I59*H59)</f>
        <v>0</v>
      </c>
      <c r="K59" s="335"/>
      <c r="L59" s="335"/>
      <c r="M59" s="68" t="e">
        <f>J59/K59</f>
        <v>#DIV/0!</v>
      </c>
    </row>
    <row r="60" spans="1:14">
      <c r="A60" s="384"/>
      <c r="B60" s="385"/>
      <c r="C60" s="385"/>
      <c r="D60" s="385"/>
      <c r="E60" s="385"/>
      <c r="F60" s="385"/>
      <c r="G60" s="385"/>
      <c r="H60" s="1"/>
      <c r="I60" s="2"/>
      <c r="J60" s="66"/>
      <c r="K60" s="386"/>
      <c r="L60" s="386"/>
      <c r="M60" s="56"/>
    </row>
    <row r="61" spans="1:14" ht="15" thickBot="1">
      <c r="A61" s="333"/>
      <c r="B61" s="334"/>
      <c r="C61" s="334"/>
      <c r="D61" s="334"/>
      <c r="E61" s="334"/>
      <c r="F61" s="334"/>
      <c r="G61" s="334"/>
      <c r="H61" s="3"/>
      <c r="I61" s="4"/>
      <c r="J61" s="67"/>
      <c r="K61" s="335"/>
      <c r="L61" s="335"/>
      <c r="M61" s="68"/>
    </row>
    <row r="62" spans="1:14" ht="15" thickBot="1">
      <c r="A62" s="336" t="s">
        <v>26</v>
      </c>
      <c r="B62" s="337"/>
      <c r="C62" s="337"/>
      <c r="D62" s="337"/>
      <c r="E62" s="337"/>
      <c r="F62" s="337"/>
      <c r="G62" s="337"/>
      <c r="H62" s="337"/>
      <c r="I62" s="337"/>
      <c r="J62" s="337"/>
      <c r="K62" s="337"/>
      <c r="L62" s="338"/>
      <c r="M62" s="69" t="e">
        <f>SUM(M59:M61)</f>
        <v>#DIV/0!</v>
      </c>
    </row>
    <row r="63" spans="1:14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4" ht="15" thickBot="1">
      <c r="A64" s="315" t="s">
        <v>40</v>
      </c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7"/>
      <c r="M64" s="70" t="e">
        <f>ROUND(M62+M54+M47+M33,0)</f>
        <v>#DIV/0!</v>
      </c>
      <c r="N64" s="125"/>
    </row>
    <row r="65" spans="1:13">
      <c r="A65" s="3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4"/>
    </row>
    <row r="66" spans="1:13">
      <c r="A66" s="51" t="s">
        <v>41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3"/>
    </row>
    <row r="67" spans="1:13" ht="15" thickBot="1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3" ht="15" thickBot="1">
      <c r="A68" s="318" t="s">
        <v>42</v>
      </c>
      <c r="B68" s="319"/>
      <c r="C68" s="319"/>
      <c r="D68" s="319"/>
      <c r="E68" s="319"/>
      <c r="F68" s="319"/>
      <c r="G68" s="319"/>
      <c r="H68" s="147"/>
      <c r="I68" s="148"/>
      <c r="J68" s="81" t="s">
        <v>43</v>
      </c>
      <c r="K68" s="320" t="s">
        <v>44</v>
      </c>
      <c r="L68" s="321"/>
      <c r="M68" s="82"/>
    </row>
    <row r="69" spans="1:13">
      <c r="A69" s="322" t="s">
        <v>45</v>
      </c>
      <c r="B69" s="323"/>
      <c r="C69" s="323"/>
      <c r="D69" s="323"/>
      <c r="E69" s="323"/>
      <c r="F69" s="323"/>
      <c r="G69" s="323"/>
      <c r="H69" s="83"/>
      <c r="I69" s="84"/>
      <c r="J69" s="85"/>
      <c r="K69" s="324" t="e">
        <f>M64*J69</f>
        <v>#DIV/0!</v>
      </c>
      <c r="L69" s="324"/>
      <c r="M69" s="86"/>
    </row>
    <row r="70" spans="1:13">
      <c r="A70" s="327" t="s">
        <v>46</v>
      </c>
      <c r="B70" s="328"/>
      <c r="C70" s="328"/>
      <c r="D70" s="328"/>
      <c r="E70" s="328"/>
      <c r="F70" s="328"/>
      <c r="G70" s="329"/>
      <c r="H70" s="77"/>
      <c r="I70" s="78"/>
      <c r="J70" s="5"/>
      <c r="K70" s="325" t="e">
        <f>M64*J70</f>
        <v>#DIV/0!</v>
      </c>
      <c r="L70" s="325"/>
      <c r="M70" s="6"/>
    </row>
    <row r="71" spans="1:13">
      <c r="A71" s="327" t="s">
        <v>47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M64*J71</f>
        <v>#DIV/0!</v>
      </c>
      <c r="L71" s="325"/>
      <c r="M71" s="6"/>
    </row>
    <row r="72" spans="1:13" ht="15" thickBot="1">
      <c r="A72" s="330" t="s">
        <v>56</v>
      </c>
      <c r="B72" s="331"/>
      <c r="C72" s="331"/>
      <c r="D72" s="331"/>
      <c r="E72" s="331"/>
      <c r="F72" s="331"/>
      <c r="G72" s="332"/>
      <c r="H72" s="87"/>
      <c r="I72" s="88"/>
      <c r="J72" s="89">
        <v>0.19</v>
      </c>
      <c r="K72" s="326" t="e">
        <f>K71*J72</f>
        <v>#DIV/0!</v>
      </c>
      <c r="L72" s="326"/>
      <c r="M72" s="90"/>
    </row>
    <row r="73" spans="1:13" ht="15" thickBot="1">
      <c r="A73" s="336" t="s">
        <v>26</v>
      </c>
      <c r="B73" s="337"/>
      <c r="C73" s="337"/>
      <c r="D73" s="337"/>
      <c r="E73" s="337"/>
      <c r="F73" s="337"/>
      <c r="G73" s="337"/>
      <c r="H73" s="337"/>
      <c r="I73" s="337"/>
      <c r="J73" s="337"/>
      <c r="K73" s="337"/>
      <c r="L73" s="338"/>
      <c r="M73" s="76" t="e">
        <f>SUM(K69:L72)</f>
        <v>#DIV/0!</v>
      </c>
    </row>
    <row r="74" spans="1:13" ht="15" thickBot="1">
      <c r="A74" s="3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4"/>
    </row>
    <row r="75" spans="1:13" ht="15" thickBot="1">
      <c r="A75" s="315" t="s">
        <v>48</v>
      </c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7"/>
      <c r="M75" s="71" t="e">
        <f>ROUND(M64+M73,0)</f>
        <v>#DIV/0!</v>
      </c>
    </row>
  </sheetData>
  <mergeCells count="83">
    <mergeCell ref="A72:G72"/>
    <mergeCell ref="K72:L72"/>
    <mergeCell ref="A73:L73"/>
    <mergeCell ref="A75:L75"/>
    <mergeCell ref="A69:G69"/>
    <mergeCell ref="K69:L69"/>
    <mergeCell ref="A70:G70"/>
    <mergeCell ref="K70:L70"/>
    <mergeCell ref="A71:G71"/>
    <mergeCell ref="K71:L71"/>
    <mergeCell ref="A61:G61"/>
    <mergeCell ref="K61:L61"/>
    <mergeCell ref="A62:L62"/>
    <mergeCell ref="A64:L64"/>
    <mergeCell ref="A68:G68"/>
    <mergeCell ref="K68:L68"/>
    <mergeCell ref="A60:G60"/>
    <mergeCell ref="K60:L60"/>
    <mergeCell ref="A47:L47"/>
    <mergeCell ref="A51:G51"/>
    <mergeCell ref="K51:L51"/>
    <mergeCell ref="A52:G52"/>
    <mergeCell ref="K52:L52"/>
    <mergeCell ref="A53:G53"/>
    <mergeCell ref="K53:L53"/>
    <mergeCell ref="A54:L54"/>
    <mergeCell ref="A58:G58"/>
    <mergeCell ref="K58:L58"/>
    <mergeCell ref="A59:G59"/>
    <mergeCell ref="K59:L59"/>
    <mergeCell ref="A44:H44"/>
    <mergeCell ref="K44:L44"/>
    <mergeCell ref="A45:H45"/>
    <mergeCell ref="K45:L45"/>
    <mergeCell ref="A46:H46"/>
    <mergeCell ref="K46:L46"/>
    <mergeCell ref="A41:H41"/>
    <mergeCell ref="K41:L41"/>
    <mergeCell ref="A42:H42"/>
    <mergeCell ref="K42:L42"/>
    <mergeCell ref="A43:H43"/>
    <mergeCell ref="K43:L43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6"/>
  <sheetViews>
    <sheetView view="pageBreakPreview" topLeftCell="A50" zoomScale="80" zoomScaleNormal="100" zoomScaleSheetLayoutView="80" workbookViewId="0">
      <selection activeCell="M65" sqref="M65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4.54296875" customWidth="1"/>
  </cols>
  <sheetData>
    <row r="1" spans="1:13" ht="15" customHeight="1">
      <c r="A1" s="299"/>
      <c r="B1" s="300"/>
      <c r="C1" s="300"/>
      <c r="D1" s="396" t="s">
        <v>6</v>
      </c>
      <c r="E1" s="396"/>
      <c r="F1" s="396"/>
      <c r="G1" s="396"/>
      <c r="H1" s="396"/>
      <c r="I1" s="396"/>
      <c r="J1" s="396"/>
      <c r="K1" s="398"/>
      <c r="L1" s="398"/>
      <c r="M1" s="399"/>
    </row>
    <row r="2" spans="1:13">
      <c r="A2" s="301"/>
      <c r="B2" s="302"/>
      <c r="C2" s="302"/>
      <c r="D2" s="397"/>
      <c r="E2" s="397"/>
      <c r="F2" s="397"/>
      <c r="G2" s="397"/>
      <c r="H2" s="397"/>
      <c r="I2" s="397"/>
      <c r="J2" s="397"/>
      <c r="K2" s="400"/>
      <c r="L2" s="400"/>
      <c r="M2" s="401"/>
    </row>
    <row r="3" spans="1:13">
      <c r="A3" s="301"/>
      <c r="B3" s="302"/>
      <c r="C3" s="302"/>
      <c r="D3" s="397"/>
      <c r="E3" s="397"/>
      <c r="F3" s="397"/>
      <c r="G3" s="397"/>
      <c r="H3" s="397"/>
      <c r="I3" s="397"/>
      <c r="J3" s="397"/>
      <c r="K3" s="400"/>
      <c r="L3" s="400"/>
      <c r="M3" s="401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400"/>
      <c r="L4" s="400"/>
      <c r="M4" s="401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400"/>
      <c r="L5" s="400"/>
      <c r="M5" s="401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400"/>
      <c r="L6" s="400"/>
      <c r="M6" s="401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402"/>
      <c r="L7" s="402"/>
      <c r="M7" s="403"/>
    </row>
    <row r="8" spans="1:13">
      <c r="A8" s="15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>
        <v>44417</v>
      </c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5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44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154</v>
      </c>
      <c r="C26" s="364"/>
      <c r="D26" s="364"/>
      <c r="E26" s="364"/>
      <c r="F26" s="364"/>
      <c r="G26" s="364"/>
      <c r="H26" s="364"/>
      <c r="I26" s="365"/>
      <c r="J26" s="143">
        <v>1</v>
      </c>
      <c r="K26" s="363" t="s">
        <v>1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49" t="s">
        <v>22</v>
      </c>
      <c r="K30" s="344" t="s">
        <v>23</v>
      </c>
      <c r="L30" s="343"/>
      <c r="M30" s="44" t="s">
        <v>24</v>
      </c>
    </row>
    <row r="31" spans="1:13">
      <c r="A31" s="294" t="s">
        <v>63</v>
      </c>
      <c r="B31" s="295"/>
      <c r="C31" s="295"/>
      <c r="D31" s="295"/>
      <c r="E31" s="296"/>
      <c r="F31" s="345" t="s">
        <v>64</v>
      </c>
      <c r="G31" s="346"/>
      <c r="H31" s="351" t="s">
        <v>25</v>
      </c>
      <c r="I31" s="296"/>
      <c r="J31" s="72" t="e">
        <f>M63*10%</f>
        <v>#DIV/0!</v>
      </c>
      <c r="K31" s="345"/>
      <c r="L31" s="346"/>
      <c r="M31" s="168" t="e">
        <f>J31/K31</f>
        <v>#DIV/0!</v>
      </c>
    </row>
    <row r="32" spans="1:13">
      <c r="A32" s="294" t="s">
        <v>153</v>
      </c>
      <c r="B32" s="295"/>
      <c r="C32" s="295"/>
      <c r="D32" s="295"/>
      <c r="E32" s="296"/>
      <c r="F32" s="345" t="s">
        <v>49</v>
      </c>
      <c r="G32" s="346"/>
      <c r="H32" s="351" t="s">
        <v>25</v>
      </c>
      <c r="I32" s="296"/>
      <c r="J32" s="72"/>
      <c r="K32" s="345"/>
      <c r="L32" s="346"/>
      <c r="M32" s="168" t="e">
        <f>J32/K32</f>
        <v>#DIV/0!</v>
      </c>
    </row>
    <row r="33" spans="1:13" ht="15" thickBot="1">
      <c r="A33" s="294" t="s">
        <v>143</v>
      </c>
      <c r="B33" s="295"/>
      <c r="C33" s="295"/>
      <c r="D33" s="295"/>
      <c r="E33" s="296"/>
      <c r="F33" s="345" t="s">
        <v>144</v>
      </c>
      <c r="G33" s="346"/>
      <c r="H33" s="351" t="s">
        <v>145</v>
      </c>
      <c r="I33" s="296"/>
      <c r="J33" s="72"/>
      <c r="K33" s="345"/>
      <c r="L33" s="346"/>
      <c r="M33" s="168">
        <f>J33*K33</f>
        <v>0</v>
      </c>
    </row>
    <row r="34" spans="1:13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69" t="e">
        <f>SUM(M31:M33)</f>
        <v>#DIV/0!</v>
      </c>
    </row>
    <row r="35" spans="1:13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72"/>
    </row>
    <row r="36" spans="1:13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3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3">
      <c r="A38" s="341" t="s">
        <v>16</v>
      </c>
      <c r="B38" s="342"/>
      <c r="C38" s="342"/>
      <c r="D38" s="342"/>
      <c r="E38" s="342"/>
      <c r="F38" s="342"/>
      <c r="G38" s="342"/>
      <c r="H38" s="343"/>
      <c r="I38" s="145" t="s">
        <v>18</v>
      </c>
      <c r="J38" s="149" t="s">
        <v>19</v>
      </c>
      <c r="K38" s="344" t="s">
        <v>28</v>
      </c>
      <c r="L38" s="343"/>
      <c r="M38" s="44" t="s">
        <v>24</v>
      </c>
    </row>
    <row r="39" spans="1:13">
      <c r="A39" s="294" t="s">
        <v>155</v>
      </c>
      <c r="B39" s="295"/>
      <c r="C39" s="295"/>
      <c r="D39" s="295"/>
      <c r="E39" s="295"/>
      <c r="F39" s="295"/>
      <c r="G39" s="295"/>
      <c r="H39" s="296"/>
      <c r="I39" s="73" t="s">
        <v>4</v>
      </c>
      <c r="J39" s="45"/>
      <c r="K39" s="297"/>
      <c r="L39" s="298"/>
      <c r="M39" s="56">
        <f>K39*J39</f>
        <v>0</v>
      </c>
    </row>
    <row r="40" spans="1:13">
      <c r="A40" s="294" t="s">
        <v>151</v>
      </c>
      <c r="B40" s="295"/>
      <c r="C40" s="295"/>
      <c r="D40" s="295"/>
      <c r="E40" s="295"/>
      <c r="F40" s="295"/>
      <c r="G40" s="295"/>
      <c r="H40" s="296"/>
      <c r="I40" s="73" t="s">
        <v>1</v>
      </c>
      <c r="J40" s="45"/>
      <c r="K40" s="297"/>
      <c r="L40" s="298"/>
      <c r="M40" s="56">
        <f>K40*J40</f>
        <v>0</v>
      </c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/>
    </row>
    <row r="42" spans="1:13">
      <c r="A42" s="294"/>
      <c r="B42" s="295"/>
      <c r="C42" s="295"/>
      <c r="D42" s="295"/>
      <c r="E42" s="295"/>
      <c r="F42" s="295"/>
      <c r="G42" s="295"/>
      <c r="H42" s="296"/>
      <c r="I42" s="73"/>
      <c r="J42" s="45"/>
      <c r="K42" s="297"/>
      <c r="L42" s="298"/>
      <c r="M42" s="56"/>
    </row>
    <row r="43" spans="1:13">
      <c r="A43" s="294"/>
      <c r="B43" s="295"/>
      <c r="C43" s="295"/>
      <c r="D43" s="295"/>
      <c r="E43" s="295"/>
      <c r="F43" s="295"/>
      <c r="G43" s="295"/>
      <c r="H43" s="296"/>
      <c r="I43" s="73"/>
      <c r="J43" s="45"/>
      <c r="K43" s="297"/>
      <c r="L43" s="298"/>
      <c r="M43" s="56"/>
    </row>
    <row r="44" spans="1:13">
      <c r="A44" s="294"/>
      <c r="B44" s="295"/>
      <c r="C44" s="295"/>
      <c r="D44" s="295"/>
      <c r="E44" s="295"/>
      <c r="F44" s="295"/>
      <c r="G44" s="295"/>
      <c r="H44" s="296"/>
      <c r="I44" s="73"/>
      <c r="J44" s="45"/>
      <c r="K44" s="297"/>
      <c r="L44" s="298"/>
      <c r="M44" s="56"/>
    </row>
    <row r="45" spans="1:13">
      <c r="A45" s="294"/>
      <c r="B45" s="295"/>
      <c r="C45" s="295"/>
      <c r="D45" s="295"/>
      <c r="E45" s="295"/>
      <c r="F45" s="295"/>
      <c r="G45" s="295"/>
      <c r="H45" s="296"/>
      <c r="I45" s="73"/>
      <c r="J45" s="45"/>
      <c r="K45" s="297"/>
      <c r="L45" s="298"/>
      <c r="M45" s="56"/>
    </row>
    <row r="46" spans="1:13">
      <c r="A46" s="294"/>
      <c r="B46" s="295"/>
      <c r="C46" s="295"/>
      <c r="D46" s="295"/>
      <c r="E46" s="295"/>
      <c r="F46" s="295"/>
      <c r="G46" s="295"/>
      <c r="H46" s="296"/>
      <c r="I46" s="73"/>
      <c r="J46" s="45"/>
      <c r="K46" s="297"/>
      <c r="L46" s="298"/>
      <c r="M46" s="56"/>
    </row>
    <row r="47" spans="1:13" ht="15" thickBot="1">
      <c r="A47" s="310"/>
      <c r="B47" s="311"/>
      <c r="C47" s="311"/>
      <c r="D47" s="311"/>
      <c r="E47" s="311"/>
      <c r="F47" s="311"/>
      <c r="G47" s="311"/>
      <c r="H47" s="312"/>
      <c r="I47" s="74"/>
      <c r="J47" s="57"/>
      <c r="K47" s="313"/>
      <c r="L47" s="314"/>
      <c r="M47" s="75"/>
    </row>
    <row r="48" spans="1:13" ht="15" thickBot="1">
      <c r="A48" s="315" t="s">
        <v>26</v>
      </c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7"/>
      <c r="M48" s="58">
        <f>SUM(M39:M47)</f>
        <v>0</v>
      </c>
    </row>
    <row r="49" spans="1:13">
      <c r="A49" s="30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24"/>
    </row>
    <row r="50" spans="1:13">
      <c r="A50" s="51" t="s">
        <v>29</v>
      </c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3"/>
    </row>
    <row r="51" spans="1:13" ht="15" thickBot="1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 ht="15.5">
      <c r="A52" s="341" t="s">
        <v>30</v>
      </c>
      <c r="B52" s="342"/>
      <c r="C52" s="342"/>
      <c r="D52" s="342"/>
      <c r="E52" s="342"/>
      <c r="F52" s="342"/>
      <c r="G52" s="342"/>
      <c r="H52" s="149" t="s">
        <v>31</v>
      </c>
      <c r="I52" s="146" t="s">
        <v>32</v>
      </c>
      <c r="J52" s="60" t="s">
        <v>33</v>
      </c>
      <c r="K52" s="344" t="s">
        <v>34</v>
      </c>
      <c r="L52" s="343"/>
      <c r="M52" s="44" t="s">
        <v>24</v>
      </c>
    </row>
    <row r="53" spans="1:13">
      <c r="A53" s="294"/>
      <c r="B53" s="295"/>
      <c r="C53" s="295"/>
      <c r="D53" s="295"/>
      <c r="E53" s="295"/>
      <c r="F53" s="295"/>
      <c r="G53" s="295"/>
      <c r="H53" s="61"/>
      <c r="I53" s="55"/>
      <c r="J53" s="61"/>
      <c r="K53" s="345"/>
      <c r="L53" s="346"/>
    </row>
    <row r="54" spans="1:13" ht="15" thickBot="1">
      <c r="A54" s="310"/>
      <c r="B54" s="311"/>
      <c r="C54" s="311"/>
      <c r="D54" s="311"/>
      <c r="E54" s="311"/>
      <c r="F54" s="311"/>
      <c r="G54" s="311"/>
      <c r="H54" s="47"/>
      <c r="I54" s="15"/>
      <c r="J54" s="47"/>
      <c r="K54" s="339"/>
      <c r="L54" s="340"/>
      <c r="M54" s="62"/>
    </row>
    <row r="55" spans="1:13" ht="15" thickBot="1">
      <c r="A55" s="315" t="s">
        <v>26</v>
      </c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7"/>
      <c r="M55" s="63">
        <f>SUM(M54:M54)</f>
        <v>0</v>
      </c>
    </row>
    <row r="56" spans="1:13">
      <c r="A56" s="30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24"/>
    </row>
    <row r="57" spans="1:13">
      <c r="A57" s="51" t="s">
        <v>35</v>
      </c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3"/>
    </row>
    <row r="58" spans="1:13" ht="15" thickBot="1">
      <c r="A58" s="30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24"/>
    </row>
    <row r="59" spans="1:13" ht="26.5">
      <c r="A59" s="291" t="s">
        <v>36</v>
      </c>
      <c r="B59" s="292"/>
      <c r="C59" s="292"/>
      <c r="D59" s="292"/>
      <c r="E59" s="292"/>
      <c r="F59" s="292"/>
      <c r="G59" s="292"/>
      <c r="H59" s="149" t="s">
        <v>37</v>
      </c>
      <c r="I59" s="150" t="s">
        <v>38</v>
      </c>
      <c r="J59" s="150" t="s">
        <v>39</v>
      </c>
      <c r="K59" s="293" t="s">
        <v>23</v>
      </c>
      <c r="L59" s="293"/>
      <c r="M59" s="65" t="s">
        <v>24</v>
      </c>
    </row>
    <row r="60" spans="1:13" ht="15" thickBot="1">
      <c r="A60" s="333" t="s">
        <v>152</v>
      </c>
      <c r="B60" s="334"/>
      <c r="C60" s="334"/>
      <c r="D60" s="334"/>
      <c r="E60" s="334"/>
      <c r="F60" s="334"/>
      <c r="G60" s="334"/>
      <c r="H60" s="3"/>
      <c r="I60" s="4"/>
      <c r="J60" s="67">
        <f>(I60*H60)</f>
        <v>0</v>
      </c>
      <c r="K60" s="335"/>
      <c r="L60" s="335"/>
      <c r="M60" s="68" t="e">
        <f>J60/K60</f>
        <v>#DIV/0!</v>
      </c>
    </row>
    <row r="61" spans="1:13">
      <c r="A61" s="384"/>
      <c r="B61" s="385"/>
      <c r="C61" s="385"/>
      <c r="D61" s="385"/>
      <c r="E61" s="385"/>
      <c r="F61" s="385"/>
      <c r="G61" s="385"/>
      <c r="H61" s="1"/>
      <c r="I61" s="2"/>
      <c r="J61" s="66"/>
      <c r="K61" s="386"/>
      <c r="L61" s="386"/>
      <c r="M61" s="56"/>
    </row>
    <row r="62" spans="1:13" ht="15" thickBot="1">
      <c r="A62" s="333"/>
      <c r="B62" s="334"/>
      <c r="C62" s="334"/>
      <c r="D62" s="334"/>
      <c r="E62" s="334"/>
      <c r="F62" s="334"/>
      <c r="G62" s="334"/>
      <c r="H62" s="3"/>
      <c r="I62" s="4"/>
      <c r="J62" s="67"/>
      <c r="K62" s="335"/>
      <c r="L62" s="335"/>
      <c r="M62" s="68"/>
    </row>
    <row r="63" spans="1:13" ht="15" thickBot="1">
      <c r="A63" s="336" t="s">
        <v>26</v>
      </c>
      <c r="B63" s="337"/>
      <c r="C63" s="337"/>
      <c r="D63" s="337"/>
      <c r="E63" s="337"/>
      <c r="F63" s="337"/>
      <c r="G63" s="337"/>
      <c r="H63" s="337"/>
      <c r="I63" s="337"/>
      <c r="J63" s="337"/>
      <c r="K63" s="337"/>
      <c r="L63" s="338"/>
      <c r="M63" s="69" t="e">
        <f>SUM(M60:M62)</f>
        <v>#DIV/0!</v>
      </c>
    </row>
    <row r="64" spans="1:13" ht="15" thickBot="1">
      <c r="A64" s="30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24"/>
    </row>
    <row r="65" spans="1:14" ht="15" thickBot="1">
      <c r="A65" s="315" t="s">
        <v>40</v>
      </c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7"/>
      <c r="M65" s="70"/>
      <c r="N65" s="125"/>
    </row>
    <row r="66" spans="1:14">
      <c r="A66" s="30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24"/>
    </row>
    <row r="67" spans="1:14">
      <c r="A67" s="51" t="s">
        <v>41</v>
      </c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3"/>
    </row>
    <row r="68" spans="1:14" ht="15" thickBot="1">
      <c r="A68" s="3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4"/>
    </row>
    <row r="69" spans="1:14" ht="15" thickBot="1">
      <c r="A69" s="318" t="s">
        <v>42</v>
      </c>
      <c r="B69" s="319"/>
      <c r="C69" s="319"/>
      <c r="D69" s="319"/>
      <c r="E69" s="319"/>
      <c r="F69" s="319"/>
      <c r="G69" s="319"/>
      <c r="H69" s="147"/>
      <c r="I69" s="148"/>
      <c r="J69" s="81" t="s">
        <v>43</v>
      </c>
      <c r="K69" s="320" t="s">
        <v>44</v>
      </c>
      <c r="L69" s="321"/>
      <c r="M69" s="82"/>
    </row>
    <row r="70" spans="1:14">
      <c r="A70" s="322" t="s">
        <v>45</v>
      </c>
      <c r="B70" s="323"/>
      <c r="C70" s="323"/>
      <c r="D70" s="323"/>
      <c r="E70" s="323"/>
      <c r="F70" s="323"/>
      <c r="G70" s="323"/>
      <c r="H70" s="83"/>
      <c r="I70" s="84"/>
      <c r="J70" s="85"/>
      <c r="K70" s="324">
        <f>M65*J70</f>
        <v>0</v>
      </c>
      <c r="L70" s="324"/>
      <c r="M70" s="86"/>
    </row>
    <row r="71" spans="1:14">
      <c r="A71" s="327" t="s">
        <v>46</v>
      </c>
      <c r="B71" s="328"/>
      <c r="C71" s="328"/>
      <c r="D71" s="328"/>
      <c r="E71" s="328"/>
      <c r="F71" s="328"/>
      <c r="G71" s="329"/>
      <c r="H71" s="77"/>
      <c r="I71" s="78"/>
      <c r="J71" s="5"/>
      <c r="K71" s="325">
        <f>M65*J71</f>
        <v>0</v>
      </c>
      <c r="L71" s="325"/>
      <c r="M71" s="6"/>
    </row>
    <row r="72" spans="1:14">
      <c r="A72" s="327" t="s">
        <v>47</v>
      </c>
      <c r="B72" s="328"/>
      <c r="C72" s="328"/>
      <c r="D72" s="328"/>
      <c r="E72" s="328"/>
      <c r="F72" s="328"/>
      <c r="G72" s="329"/>
      <c r="H72" s="77"/>
      <c r="I72" s="78"/>
      <c r="J72" s="5"/>
      <c r="K72" s="325">
        <f>M65*J72</f>
        <v>0</v>
      </c>
      <c r="L72" s="325"/>
      <c r="M72" s="6"/>
    </row>
    <row r="73" spans="1:14" ht="15" thickBot="1">
      <c r="A73" s="330" t="s">
        <v>56</v>
      </c>
      <c r="B73" s="331"/>
      <c r="C73" s="331"/>
      <c r="D73" s="331"/>
      <c r="E73" s="331"/>
      <c r="F73" s="331"/>
      <c r="G73" s="332"/>
      <c r="H73" s="87"/>
      <c r="I73" s="88"/>
      <c r="J73" s="89">
        <v>0.19</v>
      </c>
      <c r="K73" s="326">
        <f>K72*J73</f>
        <v>0</v>
      </c>
      <c r="L73" s="326"/>
      <c r="M73" s="90"/>
    </row>
    <row r="74" spans="1:14" ht="15" thickBot="1">
      <c r="A74" s="336" t="s">
        <v>26</v>
      </c>
      <c r="B74" s="337"/>
      <c r="C74" s="337"/>
      <c r="D74" s="337"/>
      <c r="E74" s="337"/>
      <c r="F74" s="337"/>
      <c r="G74" s="337"/>
      <c r="H74" s="337"/>
      <c r="I74" s="337"/>
      <c r="J74" s="337"/>
      <c r="K74" s="337"/>
      <c r="L74" s="338"/>
      <c r="M74" s="76">
        <f>SUM(K70:L73)</f>
        <v>0</v>
      </c>
    </row>
    <row r="75" spans="1:14" ht="15" thickBot="1">
      <c r="A75" s="30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24"/>
    </row>
    <row r="76" spans="1:14" ht="15" thickBot="1">
      <c r="A76" s="315" t="s">
        <v>48</v>
      </c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7"/>
      <c r="M76" s="71">
        <f>ROUND(M65+M74,0)</f>
        <v>0</v>
      </c>
    </row>
  </sheetData>
  <mergeCells count="87">
    <mergeCell ref="A73:G73"/>
    <mergeCell ref="K73:L73"/>
    <mergeCell ref="A74:L74"/>
    <mergeCell ref="A76:L76"/>
    <mergeCell ref="A32:E32"/>
    <mergeCell ref="F32:G32"/>
    <mergeCell ref="H32:I32"/>
    <mergeCell ref="K32:L32"/>
    <mergeCell ref="A70:G70"/>
    <mergeCell ref="K70:L70"/>
    <mergeCell ref="A71:G71"/>
    <mergeCell ref="K71:L71"/>
    <mergeCell ref="A72:G72"/>
    <mergeCell ref="K72:L72"/>
    <mergeCell ref="A62:G62"/>
    <mergeCell ref="K62:L62"/>
    <mergeCell ref="A63:L63"/>
    <mergeCell ref="A65:L65"/>
    <mergeCell ref="A69:G69"/>
    <mergeCell ref="K69:L69"/>
    <mergeCell ref="A55:L55"/>
    <mergeCell ref="A59:G59"/>
    <mergeCell ref="K59:L59"/>
    <mergeCell ref="A60:G60"/>
    <mergeCell ref="K60:L60"/>
    <mergeCell ref="A61:G61"/>
    <mergeCell ref="K61:L61"/>
    <mergeCell ref="A54:G54"/>
    <mergeCell ref="K54:L54"/>
    <mergeCell ref="A45:H45"/>
    <mergeCell ref="K45:L45"/>
    <mergeCell ref="A46:H46"/>
    <mergeCell ref="K46:L46"/>
    <mergeCell ref="A47:H47"/>
    <mergeCell ref="K47:L47"/>
    <mergeCell ref="A48:L48"/>
    <mergeCell ref="A52:G52"/>
    <mergeCell ref="K52:L52"/>
    <mergeCell ref="A53:G53"/>
    <mergeCell ref="K53:L53"/>
    <mergeCell ref="A42:H42"/>
    <mergeCell ref="K42:L42"/>
    <mergeCell ref="A43:H43"/>
    <mergeCell ref="K43:L43"/>
    <mergeCell ref="A44:H44"/>
    <mergeCell ref="K44:L44"/>
    <mergeCell ref="A39:H39"/>
    <mergeCell ref="K39:L39"/>
    <mergeCell ref="A40:H40"/>
    <mergeCell ref="K40:L40"/>
    <mergeCell ref="A41:H41"/>
    <mergeCell ref="K41:L41"/>
    <mergeCell ref="A38:H38"/>
    <mergeCell ref="K38:L38"/>
    <mergeCell ref="A30:E30"/>
    <mergeCell ref="F30:G30"/>
    <mergeCell ref="H30:I30"/>
    <mergeCell ref="K30:L30"/>
    <mergeCell ref="A31:E31"/>
    <mergeCell ref="F31:G31"/>
    <mergeCell ref="H31:I31"/>
    <mergeCell ref="K31:L31"/>
    <mergeCell ref="A33:E33"/>
    <mergeCell ref="F33:G33"/>
    <mergeCell ref="H33:I33"/>
    <mergeCell ref="K33:L33"/>
    <mergeCell ref="A34:L34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9"/>
  <sheetViews>
    <sheetView view="pageBreakPreview" topLeftCell="A56" zoomScale="80" zoomScaleNormal="100" zoomScaleSheetLayoutView="80" workbookViewId="0">
      <selection activeCell="M68" sqref="M68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4.54296875" customWidth="1"/>
  </cols>
  <sheetData>
    <row r="1" spans="1:13" ht="15" customHeight="1">
      <c r="A1" s="299"/>
      <c r="B1" s="300"/>
      <c r="C1" s="300"/>
      <c r="D1" s="396" t="s">
        <v>6</v>
      </c>
      <c r="E1" s="396"/>
      <c r="F1" s="396"/>
      <c r="G1" s="396"/>
      <c r="H1" s="396"/>
      <c r="I1" s="396"/>
      <c r="J1" s="396"/>
      <c r="K1" s="398"/>
      <c r="L1" s="398"/>
      <c r="M1" s="399"/>
    </row>
    <row r="2" spans="1:13">
      <c r="A2" s="301"/>
      <c r="B2" s="302"/>
      <c r="C2" s="302"/>
      <c r="D2" s="397"/>
      <c r="E2" s="397"/>
      <c r="F2" s="397"/>
      <c r="G2" s="397"/>
      <c r="H2" s="397"/>
      <c r="I2" s="397"/>
      <c r="J2" s="397"/>
      <c r="K2" s="400"/>
      <c r="L2" s="400"/>
      <c r="M2" s="401"/>
    </row>
    <row r="3" spans="1:13">
      <c r="A3" s="301"/>
      <c r="B3" s="302"/>
      <c r="C3" s="302"/>
      <c r="D3" s="397"/>
      <c r="E3" s="397"/>
      <c r="F3" s="397"/>
      <c r="G3" s="397"/>
      <c r="H3" s="397"/>
      <c r="I3" s="397"/>
      <c r="J3" s="397"/>
      <c r="K3" s="400"/>
      <c r="L3" s="400"/>
      <c r="M3" s="401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400"/>
      <c r="L4" s="400"/>
      <c r="M4" s="401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400"/>
      <c r="L5" s="400"/>
      <c r="M5" s="401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400"/>
      <c r="L6" s="400"/>
      <c r="M6" s="401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402"/>
      <c r="L7" s="402"/>
      <c r="M7" s="403"/>
    </row>
    <row r="8" spans="1:13">
      <c r="A8" s="18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>
        <v>44417</v>
      </c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8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74" t="s">
        <v>17</v>
      </c>
      <c r="K25" s="341" t="s">
        <v>18</v>
      </c>
      <c r="L25" s="380"/>
      <c r="M25" s="31" t="s">
        <v>19</v>
      </c>
    </row>
    <row r="26" spans="1:13" ht="45.75" customHeight="1" thickBot="1">
      <c r="A26" s="185"/>
      <c r="B26" s="412" t="s">
        <v>168</v>
      </c>
      <c r="C26" s="413"/>
      <c r="D26" s="413"/>
      <c r="E26" s="413"/>
      <c r="F26" s="413"/>
      <c r="G26" s="413"/>
      <c r="H26" s="413"/>
      <c r="I26" s="414"/>
      <c r="J26" s="184">
        <v>1</v>
      </c>
      <c r="K26" s="415" t="s">
        <v>5</v>
      </c>
      <c r="L26" s="414"/>
      <c r="M26" s="186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79" t="s">
        <v>22</v>
      </c>
      <c r="K30" s="344" t="s">
        <v>23</v>
      </c>
      <c r="L30" s="343"/>
      <c r="M30" s="44" t="s">
        <v>24</v>
      </c>
    </row>
    <row r="31" spans="1:13">
      <c r="A31" s="294" t="s">
        <v>158</v>
      </c>
      <c r="B31" s="295"/>
      <c r="C31" s="295"/>
      <c r="D31" s="295"/>
      <c r="E31" s="296"/>
      <c r="F31" s="345" t="s">
        <v>49</v>
      </c>
      <c r="G31" s="346"/>
      <c r="H31" s="351" t="s">
        <v>25</v>
      </c>
      <c r="I31" s="296"/>
      <c r="J31" s="72"/>
      <c r="K31" s="345"/>
      <c r="L31" s="346"/>
      <c r="M31" s="168" t="e">
        <f>J31/K31</f>
        <v>#DIV/0!</v>
      </c>
    </row>
    <row r="32" spans="1:13">
      <c r="A32" s="294" t="s">
        <v>143</v>
      </c>
      <c r="B32" s="295"/>
      <c r="C32" s="295"/>
      <c r="D32" s="295"/>
      <c r="E32" s="296"/>
      <c r="F32" s="345" t="s">
        <v>144</v>
      </c>
      <c r="G32" s="346"/>
      <c r="H32" s="351" t="s">
        <v>145</v>
      </c>
      <c r="I32" s="296"/>
      <c r="J32" s="72"/>
      <c r="K32" s="345"/>
      <c r="L32" s="346"/>
      <c r="M32" s="168">
        <f>J32*K32</f>
        <v>0</v>
      </c>
    </row>
    <row r="33" spans="1:13">
      <c r="A33" s="294" t="s">
        <v>159</v>
      </c>
      <c r="B33" s="295"/>
      <c r="C33" s="295"/>
      <c r="D33" s="295"/>
      <c r="E33" s="296"/>
      <c r="F33" s="345" t="s">
        <v>49</v>
      </c>
      <c r="G33" s="346"/>
      <c r="H33" s="351" t="s">
        <v>145</v>
      </c>
      <c r="I33" s="296"/>
      <c r="J33" s="72"/>
      <c r="K33" s="345"/>
      <c r="L33" s="346"/>
      <c r="M33" s="168" t="e">
        <f t="shared" ref="M33:M36" si="0">J33/K33</f>
        <v>#DIV/0!</v>
      </c>
    </row>
    <row r="34" spans="1:13">
      <c r="A34" s="294" t="s">
        <v>160</v>
      </c>
      <c r="B34" s="295"/>
      <c r="C34" s="295"/>
      <c r="D34" s="295"/>
      <c r="E34" s="296"/>
      <c r="F34" s="345" t="s">
        <v>49</v>
      </c>
      <c r="G34" s="346"/>
      <c r="H34" s="351" t="s">
        <v>145</v>
      </c>
      <c r="I34" s="296"/>
      <c r="J34" s="72"/>
      <c r="K34" s="345"/>
      <c r="L34" s="346"/>
      <c r="M34" s="168" t="e">
        <f t="shared" si="0"/>
        <v>#DIV/0!</v>
      </c>
    </row>
    <row r="35" spans="1:13">
      <c r="A35" s="294" t="s">
        <v>161</v>
      </c>
      <c r="B35" s="295"/>
      <c r="C35" s="295"/>
      <c r="D35" s="295"/>
      <c r="E35" s="296"/>
      <c r="F35" s="345" t="s">
        <v>49</v>
      </c>
      <c r="G35" s="346"/>
      <c r="H35" s="351" t="s">
        <v>145</v>
      </c>
      <c r="I35" s="296"/>
      <c r="J35" s="72"/>
      <c r="K35" s="345"/>
      <c r="L35" s="346"/>
      <c r="M35" s="168" t="e">
        <f t="shared" si="0"/>
        <v>#DIV/0!</v>
      </c>
    </row>
    <row r="36" spans="1:13" ht="15" thickBot="1">
      <c r="A36" s="294" t="s">
        <v>162</v>
      </c>
      <c r="B36" s="295"/>
      <c r="C36" s="295"/>
      <c r="D36" s="295"/>
      <c r="E36" s="296"/>
      <c r="F36" s="345" t="s">
        <v>49</v>
      </c>
      <c r="G36" s="346"/>
      <c r="H36" s="351" t="s">
        <v>145</v>
      </c>
      <c r="I36" s="296"/>
      <c r="J36" s="72"/>
      <c r="K36" s="345"/>
      <c r="L36" s="346"/>
      <c r="M36" s="168" t="e">
        <f t="shared" si="0"/>
        <v>#DIV/0!</v>
      </c>
    </row>
    <row r="37" spans="1:13" ht="15" thickBot="1">
      <c r="A37" s="315" t="s">
        <v>26</v>
      </c>
      <c r="B37" s="316"/>
      <c r="C37" s="316"/>
      <c r="D37" s="316"/>
      <c r="E37" s="316"/>
      <c r="F37" s="316"/>
      <c r="G37" s="316"/>
      <c r="H37" s="316"/>
      <c r="I37" s="316"/>
      <c r="J37" s="316"/>
      <c r="K37" s="316"/>
      <c r="L37" s="317"/>
      <c r="M37" s="169" t="e">
        <f>SUM(M31:M36)</f>
        <v>#DIV/0!</v>
      </c>
    </row>
    <row r="38" spans="1:13">
      <c r="A38" s="50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72"/>
    </row>
    <row r="39" spans="1:13">
      <c r="A39" s="51" t="s">
        <v>27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3"/>
    </row>
    <row r="40" spans="1:13" ht="15" thickBot="1">
      <c r="A40" s="14"/>
      <c r="B40" s="15"/>
      <c r="C40" s="15"/>
      <c r="D40" s="15"/>
      <c r="E40" s="15"/>
      <c r="F40" s="15"/>
      <c r="G40" s="15"/>
      <c r="H40" s="15"/>
      <c r="I40" s="19"/>
      <c r="J40" s="19"/>
      <c r="K40" s="19"/>
      <c r="L40" s="19"/>
      <c r="M40" s="24"/>
    </row>
    <row r="41" spans="1:13">
      <c r="A41" s="341" t="s">
        <v>16</v>
      </c>
      <c r="B41" s="342"/>
      <c r="C41" s="342"/>
      <c r="D41" s="342"/>
      <c r="E41" s="342"/>
      <c r="F41" s="342"/>
      <c r="G41" s="342"/>
      <c r="H41" s="343"/>
      <c r="I41" s="175" t="s">
        <v>18</v>
      </c>
      <c r="J41" s="179" t="s">
        <v>19</v>
      </c>
      <c r="K41" s="344" t="s">
        <v>28</v>
      </c>
      <c r="L41" s="343"/>
      <c r="M41" s="44" t="s">
        <v>24</v>
      </c>
    </row>
    <row r="42" spans="1:13">
      <c r="A42" s="294" t="s">
        <v>163</v>
      </c>
      <c r="B42" s="295"/>
      <c r="C42" s="295"/>
      <c r="D42" s="295"/>
      <c r="E42" s="295"/>
      <c r="F42" s="295"/>
      <c r="G42" s="295"/>
      <c r="H42" s="296"/>
      <c r="I42" s="73" t="s">
        <v>5</v>
      </c>
      <c r="J42" s="45"/>
      <c r="K42" s="297"/>
      <c r="L42" s="298"/>
      <c r="M42" s="56">
        <f>K42*J42</f>
        <v>0</v>
      </c>
    </row>
    <row r="43" spans="1:13">
      <c r="A43" s="294" t="s">
        <v>164</v>
      </c>
      <c r="B43" s="295"/>
      <c r="C43" s="295"/>
      <c r="D43" s="295"/>
      <c r="E43" s="295"/>
      <c r="F43" s="295"/>
      <c r="G43" s="295"/>
      <c r="H43" s="296"/>
      <c r="I43" s="73" t="s">
        <v>5</v>
      </c>
      <c r="J43" s="128"/>
      <c r="K43" s="297"/>
      <c r="L43" s="298"/>
      <c r="M43" s="56">
        <f>K43*J43</f>
        <v>0</v>
      </c>
    </row>
    <row r="44" spans="1:13">
      <c r="A44" s="294" t="s">
        <v>165</v>
      </c>
      <c r="B44" s="295"/>
      <c r="C44" s="295"/>
      <c r="D44" s="295"/>
      <c r="E44" s="295"/>
      <c r="F44" s="295"/>
      <c r="G44" s="295"/>
      <c r="H44" s="296"/>
      <c r="I44" s="73" t="s">
        <v>5</v>
      </c>
      <c r="J44" s="45"/>
      <c r="K44" s="297"/>
      <c r="L44" s="298"/>
      <c r="M44" s="56">
        <f t="shared" ref="M44:M47" si="1">K44*J44</f>
        <v>0</v>
      </c>
    </row>
    <row r="45" spans="1:13">
      <c r="A45" s="294" t="s">
        <v>141</v>
      </c>
      <c r="B45" s="295"/>
      <c r="C45" s="295"/>
      <c r="D45" s="295"/>
      <c r="E45" s="295"/>
      <c r="F45" s="295"/>
      <c r="G45" s="295"/>
      <c r="H45" s="296"/>
      <c r="I45" s="73" t="s">
        <v>166</v>
      </c>
      <c r="J45" s="187"/>
      <c r="K45" s="297"/>
      <c r="L45" s="298"/>
      <c r="M45" s="56">
        <f t="shared" si="1"/>
        <v>0</v>
      </c>
    </row>
    <row r="46" spans="1:13">
      <c r="A46" s="294" t="s">
        <v>167</v>
      </c>
      <c r="B46" s="295"/>
      <c r="C46" s="295"/>
      <c r="D46" s="295"/>
      <c r="E46" s="295"/>
      <c r="F46" s="295"/>
      <c r="G46" s="295"/>
      <c r="H46" s="296"/>
      <c r="I46" s="73" t="s">
        <v>166</v>
      </c>
      <c r="J46" s="187"/>
      <c r="K46" s="297"/>
      <c r="L46" s="298"/>
      <c r="M46" s="56">
        <f t="shared" si="1"/>
        <v>0</v>
      </c>
    </row>
    <row r="47" spans="1:13">
      <c r="A47" s="294" t="s">
        <v>140</v>
      </c>
      <c r="B47" s="295"/>
      <c r="C47" s="295"/>
      <c r="D47" s="295"/>
      <c r="E47" s="295"/>
      <c r="F47" s="295"/>
      <c r="G47" s="295"/>
      <c r="H47" s="296"/>
      <c r="I47" s="73" t="s">
        <v>166</v>
      </c>
      <c r="J47" s="187"/>
      <c r="K47" s="297"/>
      <c r="L47" s="298"/>
      <c r="M47" s="56">
        <f t="shared" si="1"/>
        <v>0</v>
      </c>
    </row>
    <row r="48" spans="1:13">
      <c r="A48" s="294"/>
      <c r="B48" s="295"/>
      <c r="C48" s="295"/>
      <c r="D48" s="295"/>
      <c r="E48" s="295"/>
      <c r="F48" s="295"/>
      <c r="G48" s="295"/>
      <c r="H48" s="296"/>
      <c r="I48" s="73"/>
      <c r="J48" s="45"/>
      <c r="K48" s="297"/>
      <c r="L48" s="298"/>
      <c r="M48" s="56"/>
    </row>
    <row r="49" spans="1:13">
      <c r="A49" s="294"/>
      <c r="B49" s="295"/>
      <c r="C49" s="295"/>
      <c r="D49" s="295"/>
      <c r="E49" s="295"/>
      <c r="F49" s="295"/>
      <c r="G49" s="295"/>
      <c r="H49" s="296"/>
      <c r="I49" s="73"/>
      <c r="J49" s="45"/>
      <c r="K49" s="297"/>
      <c r="L49" s="298"/>
      <c r="M49" s="56"/>
    </row>
    <row r="50" spans="1:13" ht="15" thickBot="1">
      <c r="A50" s="310"/>
      <c r="B50" s="311"/>
      <c r="C50" s="311"/>
      <c r="D50" s="311"/>
      <c r="E50" s="311"/>
      <c r="F50" s="311"/>
      <c r="G50" s="311"/>
      <c r="H50" s="312"/>
      <c r="I50" s="74"/>
      <c r="J50" s="57"/>
      <c r="K50" s="313"/>
      <c r="L50" s="314"/>
      <c r="M50" s="75"/>
    </row>
    <row r="51" spans="1:13" ht="15" thickBot="1">
      <c r="A51" s="315" t="s">
        <v>26</v>
      </c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7"/>
      <c r="M51" s="58">
        <f>SUM(M42:M50)</f>
        <v>0</v>
      </c>
    </row>
    <row r="52" spans="1:13">
      <c r="A52" s="30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24"/>
    </row>
    <row r="53" spans="1:13">
      <c r="A53" s="51" t="s">
        <v>29</v>
      </c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3"/>
    </row>
    <row r="54" spans="1:13" ht="15" thickBot="1">
      <c r="A54" s="30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24"/>
    </row>
    <row r="55" spans="1:13" ht="15.5">
      <c r="A55" s="341" t="s">
        <v>30</v>
      </c>
      <c r="B55" s="342"/>
      <c r="C55" s="342"/>
      <c r="D55" s="342"/>
      <c r="E55" s="342"/>
      <c r="F55" s="342"/>
      <c r="G55" s="342"/>
      <c r="H55" s="179" t="s">
        <v>31</v>
      </c>
      <c r="I55" s="176" t="s">
        <v>32</v>
      </c>
      <c r="J55" s="60" t="s">
        <v>33</v>
      </c>
      <c r="K55" s="344" t="s">
        <v>34</v>
      </c>
      <c r="L55" s="343"/>
      <c r="M55" s="44" t="s">
        <v>24</v>
      </c>
    </row>
    <row r="56" spans="1:13">
      <c r="A56" s="294"/>
      <c r="B56" s="295"/>
      <c r="C56" s="295"/>
      <c r="D56" s="295"/>
      <c r="E56" s="295"/>
      <c r="F56" s="295"/>
      <c r="G56" s="295"/>
      <c r="H56" s="61"/>
      <c r="I56" s="55"/>
      <c r="J56" s="61"/>
      <c r="K56" s="345"/>
      <c r="L56" s="346"/>
    </row>
    <row r="57" spans="1:13" ht="15" thickBot="1">
      <c r="A57" s="310"/>
      <c r="B57" s="311"/>
      <c r="C57" s="311"/>
      <c r="D57" s="311"/>
      <c r="E57" s="311"/>
      <c r="F57" s="311"/>
      <c r="G57" s="311"/>
      <c r="H57" s="47"/>
      <c r="I57" s="15"/>
      <c r="J57" s="47"/>
      <c r="K57" s="339"/>
      <c r="L57" s="340"/>
      <c r="M57" s="62"/>
    </row>
    <row r="58" spans="1:13" ht="15" thickBot="1">
      <c r="A58" s="315" t="s">
        <v>26</v>
      </c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7"/>
      <c r="M58" s="63">
        <f>SUM(M57:M57)</f>
        <v>0</v>
      </c>
    </row>
    <row r="59" spans="1:13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3">
      <c r="A60" s="51" t="s">
        <v>35</v>
      </c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3"/>
    </row>
    <row r="61" spans="1:13" ht="15" thickBot="1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3" ht="26.5">
      <c r="A62" s="291" t="s">
        <v>36</v>
      </c>
      <c r="B62" s="292"/>
      <c r="C62" s="292"/>
      <c r="D62" s="292"/>
      <c r="E62" s="292"/>
      <c r="F62" s="292"/>
      <c r="G62" s="292"/>
      <c r="H62" s="179" t="s">
        <v>37</v>
      </c>
      <c r="I62" s="180" t="s">
        <v>38</v>
      </c>
      <c r="J62" s="180" t="s">
        <v>39</v>
      </c>
      <c r="K62" s="293" t="s">
        <v>23</v>
      </c>
      <c r="L62" s="293"/>
      <c r="M62" s="65" t="s">
        <v>24</v>
      </c>
    </row>
    <row r="63" spans="1:13" ht="15" thickBot="1">
      <c r="A63" s="333" t="s">
        <v>152</v>
      </c>
      <c r="B63" s="334"/>
      <c r="C63" s="334"/>
      <c r="D63" s="334"/>
      <c r="E63" s="334"/>
      <c r="F63" s="334"/>
      <c r="G63" s="334"/>
      <c r="H63" s="3"/>
      <c r="I63" s="4"/>
      <c r="J63" s="67">
        <f>(I63*H63)</f>
        <v>0</v>
      </c>
      <c r="K63" s="335"/>
      <c r="L63" s="335"/>
      <c r="M63" s="68" t="e">
        <f>J63/K63</f>
        <v>#DIV/0!</v>
      </c>
    </row>
    <row r="64" spans="1:13">
      <c r="A64" s="384"/>
      <c r="B64" s="385"/>
      <c r="C64" s="385"/>
      <c r="D64" s="385"/>
      <c r="E64" s="385"/>
      <c r="F64" s="385"/>
      <c r="G64" s="385"/>
      <c r="H64" s="1"/>
      <c r="I64" s="2"/>
      <c r="J64" s="66"/>
      <c r="K64" s="386"/>
      <c r="L64" s="386"/>
      <c r="M64" s="56"/>
    </row>
    <row r="65" spans="1:14" ht="15" thickBot="1">
      <c r="A65" s="333"/>
      <c r="B65" s="334"/>
      <c r="C65" s="334"/>
      <c r="D65" s="334"/>
      <c r="E65" s="334"/>
      <c r="F65" s="334"/>
      <c r="G65" s="334"/>
      <c r="H65" s="3"/>
      <c r="I65" s="4"/>
      <c r="J65" s="67"/>
      <c r="K65" s="335"/>
      <c r="L65" s="335"/>
      <c r="M65" s="68"/>
    </row>
    <row r="66" spans="1:14" ht="15" thickBot="1">
      <c r="A66" s="336" t="s">
        <v>26</v>
      </c>
      <c r="B66" s="337"/>
      <c r="C66" s="337"/>
      <c r="D66" s="337"/>
      <c r="E66" s="337"/>
      <c r="F66" s="337"/>
      <c r="G66" s="337"/>
      <c r="H66" s="337"/>
      <c r="I66" s="337"/>
      <c r="J66" s="337"/>
      <c r="K66" s="337"/>
      <c r="L66" s="338"/>
      <c r="M66" s="69" t="e">
        <f>SUM(M63:M65)</f>
        <v>#DIV/0!</v>
      </c>
    </row>
    <row r="67" spans="1:14" ht="15" thickBot="1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4" ht="15" thickBot="1">
      <c r="A68" s="315" t="s">
        <v>40</v>
      </c>
      <c r="B68" s="316"/>
      <c r="C68" s="316"/>
      <c r="D68" s="316"/>
      <c r="E68" s="316"/>
      <c r="F68" s="316"/>
      <c r="G68" s="316"/>
      <c r="H68" s="316"/>
      <c r="I68" s="316"/>
      <c r="J68" s="316"/>
      <c r="K68" s="316"/>
      <c r="L68" s="317"/>
      <c r="M68" s="70"/>
      <c r="N68" s="125"/>
    </row>
    <row r="69" spans="1:14">
      <c r="A69" s="30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24"/>
    </row>
    <row r="70" spans="1:14">
      <c r="A70" s="51" t="s">
        <v>41</v>
      </c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3"/>
    </row>
    <row r="71" spans="1:14" ht="15" thickBot="1">
      <c r="A71" s="30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24"/>
    </row>
    <row r="72" spans="1:14" ht="15" thickBot="1">
      <c r="A72" s="318" t="s">
        <v>42</v>
      </c>
      <c r="B72" s="319"/>
      <c r="C72" s="319"/>
      <c r="D72" s="319"/>
      <c r="E72" s="319"/>
      <c r="F72" s="319"/>
      <c r="G72" s="319"/>
      <c r="H72" s="177"/>
      <c r="I72" s="178"/>
      <c r="J72" s="81" t="s">
        <v>43</v>
      </c>
      <c r="K72" s="320" t="s">
        <v>44</v>
      </c>
      <c r="L72" s="321"/>
      <c r="M72" s="82"/>
    </row>
    <row r="73" spans="1:14">
      <c r="A73" s="322" t="s">
        <v>45</v>
      </c>
      <c r="B73" s="323"/>
      <c r="C73" s="323"/>
      <c r="D73" s="323"/>
      <c r="E73" s="323"/>
      <c r="F73" s="323"/>
      <c r="G73" s="323"/>
      <c r="H73" s="83"/>
      <c r="I73" s="84"/>
      <c r="J73" s="85"/>
      <c r="K73" s="324">
        <f>M68*J73</f>
        <v>0</v>
      </c>
      <c r="L73" s="324"/>
      <c r="M73" s="86"/>
    </row>
    <row r="74" spans="1:14">
      <c r="A74" s="327" t="s">
        <v>46</v>
      </c>
      <c r="B74" s="328"/>
      <c r="C74" s="328"/>
      <c r="D74" s="328"/>
      <c r="E74" s="328"/>
      <c r="F74" s="328"/>
      <c r="G74" s="329"/>
      <c r="H74" s="77"/>
      <c r="I74" s="78"/>
      <c r="J74" s="5"/>
      <c r="K74" s="325">
        <f>M68*J74</f>
        <v>0</v>
      </c>
      <c r="L74" s="325"/>
      <c r="M74" s="6"/>
    </row>
    <row r="75" spans="1:14">
      <c r="A75" s="327" t="s">
        <v>47</v>
      </c>
      <c r="B75" s="328"/>
      <c r="C75" s="328"/>
      <c r="D75" s="328"/>
      <c r="E75" s="328"/>
      <c r="F75" s="328"/>
      <c r="G75" s="329"/>
      <c r="H75" s="77"/>
      <c r="I75" s="78"/>
      <c r="J75" s="5"/>
      <c r="K75" s="325">
        <f>M68*J75</f>
        <v>0</v>
      </c>
      <c r="L75" s="325"/>
      <c r="M75" s="6"/>
    </row>
    <row r="76" spans="1:14" ht="15" thickBot="1">
      <c r="A76" s="330" t="s">
        <v>56</v>
      </c>
      <c r="B76" s="331"/>
      <c r="C76" s="331"/>
      <c r="D76" s="331"/>
      <c r="E76" s="331"/>
      <c r="F76" s="331"/>
      <c r="G76" s="332"/>
      <c r="H76" s="87"/>
      <c r="I76" s="88"/>
      <c r="J76" s="89">
        <v>0.19</v>
      </c>
      <c r="K76" s="326">
        <f>K75*J76</f>
        <v>0</v>
      </c>
      <c r="L76" s="326"/>
      <c r="M76" s="90"/>
    </row>
    <row r="77" spans="1:14" ht="15" thickBot="1">
      <c r="A77" s="336" t="s">
        <v>26</v>
      </c>
      <c r="B77" s="337"/>
      <c r="C77" s="337"/>
      <c r="D77" s="337"/>
      <c r="E77" s="337"/>
      <c r="F77" s="337"/>
      <c r="G77" s="337"/>
      <c r="H77" s="337"/>
      <c r="I77" s="337"/>
      <c r="J77" s="337"/>
      <c r="K77" s="337"/>
      <c r="L77" s="338"/>
      <c r="M77" s="76">
        <f>SUM(K73:L76)</f>
        <v>0</v>
      </c>
    </row>
    <row r="78" spans="1:14" ht="15" thickBot="1">
      <c r="A78" s="30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24"/>
    </row>
    <row r="79" spans="1:14" ht="15" thickBot="1">
      <c r="A79" s="315" t="s">
        <v>48</v>
      </c>
      <c r="B79" s="316"/>
      <c r="C79" s="316"/>
      <c r="D79" s="316"/>
      <c r="E79" s="316"/>
      <c r="F79" s="316"/>
      <c r="G79" s="316"/>
      <c r="H79" s="316"/>
      <c r="I79" s="316"/>
      <c r="J79" s="316"/>
      <c r="K79" s="316"/>
      <c r="L79" s="317"/>
      <c r="M79" s="71">
        <f>ROUND(M68+M77,0)</f>
        <v>0</v>
      </c>
    </row>
  </sheetData>
  <mergeCells count="99">
    <mergeCell ref="A79:L79"/>
    <mergeCell ref="A72:G72"/>
    <mergeCell ref="K72:L72"/>
    <mergeCell ref="A73:G73"/>
    <mergeCell ref="K73:L73"/>
    <mergeCell ref="A74:G74"/>
    <mergeCell ref="K74:L74"/>
    <mergeCell ref="A75:G75"/>
    <mergeCell ref="K75:L75"/>
    <mergeCell ref="A76:G76"/>
    <mergeCell ref="K76:L76"/>
    <mergeCell ref="A77:L77"/>
    <mergeCell ref="A68:L68"/>
    <mergeCell ref="A57:G57"/>
    <mergeCell ref="K57:L57"/>
    <mergeCell ref="A58:L58"/>
    <mergeCell ref="A62:G62"/>
    <mergeCell ref="K62:L62"/>
    <mergeCell ref="A63:G63"/>
    <mergeCell ref="K63:L63"/>
    <mergeCell ref="A64:G64"/>
    <mergeCell ref="K64:L64"/>
    <mergeCell ref="A65:G65"/>
    <mergeCell ref="K65:L65"/>
    <mergeCell ref="A66:L66"/>
    <mergeCell ref="A46:H46"/>
    <mergeCell ref="K46:L46"/>
    <mergeCell ref="A56:G56"/>
    <mergeCell ref="K56:L56"/>
    <mergeCell ref="A47:H47"/>
    <mergeCell ref="K47:L47"/>
    <mergeCell ref="A48:H48"/>
    <mergeCell ref="K48:L48"/>
    <mergeCell ref="A49:H49"/>
    <mergeCell ref="K49:L49"/>
    <mergeCell ref="A50:H50"/>
    <mergeCell ref="K50:L50"/>
    <mergeCell ref="A51:L51"/>
    <mergeCell ref="A55:G55"/>
    <mergeCell ref="K55:L55"/>
    <mergeCell ref="K42:L42"/>
    <mergeCell ref="A44:H44"/>
    <mergeCell ref="K44:L44"/>
    <mergeCell ref="A45:H45"/>
    <mergeCell ref="K45:L45"/>
    <mergeCell ref="A43:H43"/>
    <mergeCell ref="K43:L43"/>
    <mergeCell ref="A36:E36"/>
    <mergeCell ref="F36:G36"/>
    <mergeCell ref="H36:I36"/>
    <mergeCell ref="K36:L36"/>
    <mergeCell ref="A33:E33"/>
    <mergeCell ref="F33:G33"/>
    <mergeCell ref="A35:E35"/>
    <mergeCell ref="F35:G35"/>
    <mergeCell ref="H35:I35"/>
    <mergeCell ref="K35:L35"/>
    <mergeCell ref="H33:I33"/>
    <mergeCell ref="K33:L33"/>
    <mergeCell ref="A34:E34"/>
    <mergeCell ref="F34:G34"/>
    <mergeCell ref="H34:I34"/>
    <mergeCell ref="K34:L34"/>
    <mergeCell ref="A37:L37"/>
    <mergeCell ref="A41:H41"/>
    <mergeCell ref="K41:L41"/>
    <mergeCell ref="A42:H42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6"/>
  <sheetViews>
    <sheetView view="pageBreakPreview" topLeftCell="A53" zoomScale="80" zoomScaleNormal="100" zoomScaleSheetLayoutView="80" workbookViewId="0">
      <selection activeCell="M65" sqref="M65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4.54296875" customWidth="1"/>
  </cols>
  <sheetData>
    <row r="1" spans="1:13" ht="15" customHeight="1">
      <c r="A1" s="299"/>
      <c r="B1" s="300"/>
      <c r="C1" s="300"/>
      <c r="D1" s="396" t="s">
        <v>6</v>
      </c>
      <c r="E1" s="396"/>
      <c r="F1" s="396"/>
      <c r="G1" s="396"/>
      <c r="H1" s="396"/>
      <c r="I1" s="396"/>
      <c r="J1" s="396"/>
      <c r="K1" s="398"/>
      <c r="L1" s="398"/>
      <c r="M1" s="399"/>
    </row>
    <row r="2" spans="1:13">
      <c r="A2" s="301"/>
      <c r="B2" s="302"/>
      <c r="C2" s="302"/>
      <c r="D2" s="397"/>
      <c r="E2" s="397"/>
      <c r="F2" s="397"/>
      <c r="G2" s="397"/>
      <c r="H2" s="397"/>
      <c r="I2" s="397"/>
      <c r="J2" s="397"/>
      <c r="K2" s="400"/>
      <c r="L2" s="400"/>
      <c r="M2" s="401"/>
    </row>
    <row r="3" spans="1:13">
      <c r="A3" s="301"/>
      <c r="B3" s="302"/>
      <c r="C3" s="302"/>
      <c r="D3" s="397"/>
      <c r="E3" s="397"/>
      <c r="F3" s="397"/>
      <c r="G3" s="397"/>
      <c r="H3" s="397"/>
      <c r="I3" s="397"/>
      <c r="J3" s="397"/>
      <c r="K3" s="400"/>
      <c r="L3" s="400"/>
      <c r="M3" s="401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400"/>
      <c r="L4" s="400"/>
      <c r="M4" s="401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400"/>
      <c r="L5" s="400"/>
      <c r="M5" s="401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400"/>
      <c r="L6" s="400"/>
      <c r="M6" s="401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402"/>
      <c r="L7" s="402"/>
      <c r="M7" s="403"/>
    </row>
    <row r="8" spans="1:13">
      <c r="A8" s="18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>
        <v>44417</v>
      </c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8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74" t="s">
        <v>17</v>
      </c>
      <c r="K25" s="341" t="s">
        <v>18</v>
      </c>
      <c r="L25" s="380"/>
      <c r="M25" s="31" t="s">
        <v>19</v>
      </c>
    </row>
    <row r="26" spans="1:13" ht="45.75" customHeight="1" thickBot="1">
      <c r="A26" s="185"/>
      <c r="B26" s="412" t="s">
        <v>169</v>
      </c>
      <c r="C26" s="413"/>
      <c r="D26" s="413"/>
      <c r="E26" s="413"/>
      <c r="F26" s="413"/>
      <c r="G26" s="413"/>
      <c r="H26" s="413"/>
      <c r="I26" s="414"/>
      <c r="J26" s="184">
        <v>1</v>
      </c>
      <c r="K26" s="415" t="s">
        <v>1</v>
      </c>
      <c r="L26" s="414"/>
      <c r="M26" s="186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79" t="s">
        <v>22</v>
      </c>
      <c r="K30" s="344" t="s">
        <v>23</v>
      </c>
      <c r="L30" s="343"/>
      <c r="M30" s="44" t="s">
        <v>24</v>
      </c>
    </row>
    <row r="31" spans="1:13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168">
        <f>J31*K31</f>
        <v>0</v>
      </c>
    </row>
    <row r="32" spans="1:13">
      <c r="A32" s="294"/>
      <c r="B32" s="295"/>
      <c r="C32" s="295"/>
      <c r="D32" s="295"/>
      <c r="E32" s="296"/>
      <c r="F32" s="345"/>
      <c r="G32" s="346"/>
      <c r="H32" s="351"/>
      <c r="I32" s="296"/>
      <c r="J32" s="72"/>
      <c r="K32" s="345"/>
      <c r="L32" s="346"/>
      <c r="M32" s="168">
        <f>J32*K32</f>
        <v>0</v>
      </c>
    </row>
    <row r="33" spans="1:13" ht="15" thickBot="1">
      <c r="A33" s="294"/>
      <c r="B33" s="295"/>
      <c r="C33" s="295"/>
      <c r="D33" s="295"/>
      <c r="E33" s="296"/>
      <c r="F33" s="345"/>
      <c r="G33" s="346"/>
      <c r="H33" s="351"/>
      <c r="I33" s="296"/>
      <c r="J33" s="72"/>
      <c r="K33" s="345"/>
      <c r="L33" s="346"/>
      <c r="M33" s="168">
        <f>J33*K33</f>
        <v>0</v>
      </c>
    </row>
    <row r="34" spans="1:13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69">
        <f>SUM(M31:M33)</f>
        <v>0</v>
      </c>
    </row>
    <row r="35" spans="1:13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72"/>
    </row>
    <row r="36" spans="1:13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3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3">
      <c r="A38" s="341" t="s">
        <v>16</v>
      </c>
      <c r="B38" s="342"/>
      <c r="C38" s="342"/>
      <c r="D38" s="342"/>
      <c r="E38" s="342"/>
      <c r="F38" s="342"/>
      <c r="G38" s="342"/>
      <c r="H38" s="343"/>
      <c r="I38" s="175" t="s">
        <v>18</v>
      </c>
      <c r="J38" s="179" t="s">
        <v>19</v>
      </c>
      <c r="K38" s="344" t="s">
        <v>28</v>
      </c>
      <c r="L38" s="343"/>
      <c r="M38" s="44" t="s">
        <v>24</v>
      </c>
    </row>
    <row r="39" spans="1:13">
      <c r="A39" s="294" t="s">
        <v>170</v>
      </c>
      <c r="B39" s="295"/>
      <c r="C39" s="295"/>
      <c r="D39" s="295"/>
      <c r="E39" s="295"/>
      <c r="F39" s="295"/>
      <c r="G39" s="295"/>
      <c r="H39" s="296"/>
      <c r="I39" s="73" t="s">
        <v>54</v>
      </c>
      <c r="J39" s="45"/>
      <c r="K39" s="297"/>
      <c r="L39" s="298"/>
      <c r="M39" s="56">
        <f>K39*J39</f>
        <v>0</v>
      </c>
    </row>
    <row r="40" spans="1:13">
      <c r="A40" s="294" t="s">
        <v>171</v>
      </c>
      <c r="B40" s="295"/>
      <c r="C40" s="295"/>
      <c r="D40" s="295"/>
      <c r="E40" s="295"/>
      <c r="F40" s="295"/>
      <c r="G40" s="295"/>
      <c r="H40" s="296"/>
      <c r="I40" s="73" t="s">
        <v>54</v>
      </c>
      <c r="J40" s="45"/>
      <c r="K40" s="297"/>
      <c r="L40" s="298"/>
      <c r="M40" s="56">
        <f>K40*J40</f>
        <v>0</v>
      </c>
    </row>
    <row r="41" spans="1:13">
      <c r="A41" s="294" t="s">
        <v>172</v>
      </c>
      <c r="B41" s="295"/>
      <c r="C41" s="295"/>
      <c r="D41" s="295"/>
      <c r="E41" s="295"/>
      <c r="F41" s="295"/>
      <c r="G41" s="295"/>
      <c r="H41" s="296"/>
      <c r="I41" s="73" t="s">
        <v>54</v>
      </c>
      <c r="J41" s="45"/>
      <c r="K41" s="297"/>
      <c r="L41" s="298"/>
      <c r="M41" s="56">
        <f t="shared" ref="M41:M44" si="0">K41*J41</f>
        <v>0</v>
      </c>
    </row>
    <row r="42" spans="1:13">
      <c r="A42" s="294" t="s">
        <v>173</v>
      </c>
      <c r="B42" s="295"/>
      <c r="C42" s="295"/>
      <c r="D42" s="295"/>
      <c r="E42" s="295"/>
      <c r="F42" s="295"/>
      <c r="G42" s="295"/>
      <c r="H42" s="296"/>
      <c r="I42" s="73" t="s">
        <v>54</v>
      </c>
      <c r="J42" s="128"/>
      <c r="K42" s="297"/>
      <c r="L42" s="298"/>
      <c r="M42" s="56">
        <f t="shared" si="0"/>
        <v>0</v>
      </c>
    </row>
    <row r="43" spans="1:13">
      <c r="A43" s="294"/>
      <c r="B43" s="295"/>
      <c r="C43" s="295"/>
      <c r="D43" s="295"/>
      <c r="E43" s="295"/>
      <c r="F43" s="295"/>
      <c r="G43" s="295"/>
      <c r="H43" s="296"/>
      <c r="I43" s="73"/>
      <c r="J43" s="187"/>
      <c r="K43" s="297"/>
      <c r="L43" s="298"/>
      <c r="M43" s="56">
        <f t="shared" si="0"/>
        <v>0</v>
      </c>
    </row>
    <row r="44" spans="1:13">
      <c r="A44" s="294"/>
      <c r="B44" s="295"/>
      <c r="C44" s="295"/>
      <c r="D44" s="295"/>
      <c r="E44" s="295"/>
      <c r="F44" s="295"/>
      <c r="G44" s="295"/>
      <c r="H44" s="296"/>
      <c r="I44" s="73"/>
      <c r="J44" s="187"/>
      <c r="K44" s="297"/>
      <c r="L44" s="298"/>
      <c r="M44" s="56">
        <f t="shared" si="0"/>
        <v>0</v>
      </c>
    </row>
    <row r="45" spans="1:13">
      <c r="A45" s="294"/>
      <c r="B45" s="295"/>
      <c r="C45" s="295"/>
      <c r="D45" s="295"/>
      <c r="E45" s="295"/>
      <c r="F45" s="295"/>
      <c r="G45" s="295"/>
      <c r="H45" s="296"/>
      <c r="I45" s="73"/>
      <c r="J45" s="45"/>
      <c r="K45" s="297"/>
      <c r="L45" s="298"/>
      <c r="M45" s="56"/>
    </row>
    <row r="46" spans="1:13">
      <c r="A46" s="294"/>
      <c r="B46" s="295"/>
      <c r="C46" s="295"/>
      <c r="D46" s="295"/>
      <c r="E46" s="295"/>
      <c r="F46" s="295"/>
      <c r="G46" s="295"/>
      <c r="H46" s="296"/>
      <c r="I46" s="73"/>
      <c r="J46" s="45"/>
      <c r="K46" s="297"/>
      <c r="L46" s="298"/>
      <c r="M46" s="56"/>
    </row>
    <row r="47" spans="1:13" ht="15" thickBot="1">
      <c r="A47" s="310"/>
      <c r="B47" s="311"/>
      <c r="C47" s="311"/>
      <c r="D47" s="311"/>
      <c r="E47" s="311"/>
      <c r="F47" s="311"/>
      <c r="G47" s="311"/>
      <c r="H47" s="312"/>
      <c r="I47" s="74"/>
      <c r="J47" s="57"/>
      <c r="K47" s="313"/>
      <c r="L47" s="314"/>
      <c r="M47" s="75"/>
    </row>
    <row r="48" spans="1:13" ht="15" thickBot="1">
      <c r="A48" s="315" t="s">
        <v>26</v>
      </c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7"/>
      <c r="M48" s="58">
        <f>SUM(M39:M47)</f>
        <v>0</v>
      </c>
    </row>
    <row r="49" spans="1:13">
      <c r="A49" s="30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24"/>
    </row>
    <row r="50" spans="1:13">
      <c r="A50" s="51" t="s">
        <v>29</v>
      </c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3"/>
    </row>
    <row r="51" spans="1:13" ht="15" thickBot="1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 ht="15.5">
      <c r="A52" s="341" t="s">
        <v>30</v>
      </c>
      <c r="B52" s="342"/>
      <c r="C52" s="342"/>
      <c r="D52" s="342"/>
      <c r="E52" s="342"/>
      <c r="F52" s="342"/>
      <c r="G52" s="342"/>
      <c r="H52" s="179" t="s">
        <v>31</v>
      </c>
      <c r="I52" s="176" t="s">
        <v>32</v>
      </c>
      <c r="J52" s="60" t="s">
        <v>33</v>
      </c>
      <c r="K52" s="344" t="s">
        <v>34</v>
      </c>
      <c r="L52" s="343"/>
      <c r="M52" s="44" t="s">
        <v>24</v>
      </c>
    </row>
    <row r="53" spans="1:13">
      <c r="A53" s="294"/>
      <c r="B53" s="295"/>
      <c r="C53" s="295"/>
      <c r="D53" s="295"/>
      <c r="E53" s="295"/>
      <c r="F53" s="295"/>
      <c r="G53" s="295"/>
      <c r="H53" s="61"/>
      <c r="I53" s="55"/>
      <c r="J53" s="61"/>
      <c r="K53" s="345"/>
      <c r="L53" s="346"/>
    </row>
    <row r="54" spans="1:13" ht="15" thickBot="1">
      <c r="A54" s="310"/>
      <c r="B54" s="311"/>
      <c r="C54" s="311"/>
      <c r="D54" s="311"/>
      <c r="E54" s="311"/>
      <c r="F54" s="311"/>
      <c r="G54" s="311"/>
      <c r="H54" s="47"/>
      <c r="I54" s="15"/>
      <c r="J54" s="47"/>
      <c r="K54" s="339"/>
      <c r="L54" s="340"/>
      <c r="M54" s="62"/>
    </row>
    <row r="55" spans="1:13" ht="15" thickBot="1">
      <c r="A55" s="315" t="s">
        <v>26</v>
      </c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7"/>
      <c r="M55" s="63">
        <f>SUM(M54:M54)</f>
        <v>0</v>
      </c>
    </row>
    <row r="56" spans="1:13">
      <c r="A56" s="30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24"/>
    </row>
    <row r="57" spans="1:13">
      <c r="A57" s="51" t="s">
        <v>35</v>
      </c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3"/>
    </row>
    <row r="58" spans="1:13" ht="15" thickBot="1">
      <c r="A58" s="30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24"/>
    </row>
    <row r="59" spans="1:13" ht="26.5">
      <c r="A59" s="291" t="s">
        <v>36</v>
      </c>
      <c r="B59" s="292"/>
      <c r="C59" s="292"/>
      <c r="D59" s="292"/>
      <c r="E59" s="292"/>
      <c r="F59" s="292"/>
      <c r="G59" s="292"/>
      <c r="H59" s="179" t="s">
        <v>37</v>
      </c>
      <c r="I59" s="180" t="s">
        <v>38</v>
      </c>
      <c r="J59" s="180" t="s">
        <v>39</v>
      </c>
      <c r="K59" s="293" t="s">
        <v>23</v>
      </c>
      <c r="L59" s="293"/>
      <c r="M59" s="65" t="s">
        <v>24</v>
      </c>
    </row>
    <row r="60" spans="1:13" ht="15" thickBot="1">
      <c r="A60" s="333" t="s">
        <v>174</v>
      </c>
      <c r="B60" s="334"/>
      <c r="C60" s="334"/>
      <c r="D60" s="334"/>
      <c r="E60" s="334"/>
      <c r="F60" s="334"/>
      <c r="G60" s="334"/>
      <c r="H60" s="3"/>
      <c r="I60" s="4"/>
      <c r="J60" s="67">
        <f>(I60*H60)</f>
        <v>0</v>
      </c>
      <c r="K60" s="335"/>
      <c r="L60" s="335"/>
      <c r="M60" s="68" t="e">
        <f>J60/K60</f>
        <v>#DIV/0!</v>
      </c>
    </row>
    <row r="61" spans="1:13">
      <c r="A61" s="384"/>
      <c r="B61" s="385"/>
      <c r="C61" s="385"/>
      <c r="D61" s="385"/>
      <c r="E61" s="385"/>
      <c r="F61" s="385"/>
      <c r="G61" s="385"/>
      <c r="H61" s="1"/>
      <c r="I61" s="2"/>
      <c r="J61" s="66"/>
      <c r="K61" s="386"/>
      <c r="L61" s="386"/>
      <c r="M61" s="56"/>
    </row>
    <row r="62" spans="1:13" ht="15" thickBot="1">
      <c r="A62" s="333"/>
      <c r="B62" s="334"/>
      <c r="C62" s="334"/>
      <c r="D62" s="334"/>
      <c r="E62" s="334"/>
      <c r="F62" s="334"/>
      <c r="G62" s="334"/>
      <c r="H62" s="3"/>
      <c r="I62" s="4"/>
      <c r="J62" s="67"/>
      <c r="K62" s="335"/>
      <c r="L62" s="335"/>
      <c r="M62" s="68"/>
    </row>
    <row r="63" spans="1:13" ht="15" thickBot="1">
      <c r="A63" s="336" t="s">
        <v>26</v>
      </c>
      <c r="B63" s="337"/>
      <c r="C63" s="337"/>
      <c r="D63" s="337"/>
      <c r="E63" s="337"/>
      <c r="F63" s="337"/>
      <c r="G63" s="337"/>
      <c r="H63" s="337"/>
      <c r="I63" s="337"/>
      <c r="J63" s="337"/>
      <c r="K63" s="337"/>
      <c r="L63" s="338"/>
      <c r="M63" s="69" t="e">
        <f>SUM(M60:M62)</f>
        <v>#DIV/0!</v>
      </c>
    </row>
    <row r="64" spans="1:13" ht="15" thickBot="1">
      <c r="A64" s="30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24"/>
    </row>
    <row r="65" spans="1:14" ht="15" thickBot="1">
      <c r="A65" s="315" t="s">
        <v>40</v>
      </c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7"/>
      <c r="M65" s="70"/>
      <c r="N65" s="125"/>
    </row>
    <row r="66" spans="1:14">
      <c r="A66" s="30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24"/>
    </row>
    <row r="67" spans="1:14">
      <c r="A67" s="51" t="s">
        <v>41</v>
      </c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3"/>
    </row>
    <row r="68" spans="1:14" ht="15" thickBot="1">
      <c r="A68" s="3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4"/>
    </row>
    <row r="69" spans="1:14" ht="15" thickBot="1">
      <c r="A69" s="318" t="s">
        <v>42</v>
      </c>
      <c r="B69" s="319"/>
      <c r="C69" s="319"/>
      <c r="D69" s="319"/>
      <c r="E69" s="319"/>
      <c r="F69" s="319"/>
      <c r="G69" s="319"/>
      <c r="H69" s="177"/>
      <c r="I69" s="178"/>
      <c r="J69" s="81" t="s">
        <v>43</v>
      </c>
      <c r="K69" s="320" t="s">
        <v>44</v>
      </c>
      <c r="L69" s="321"/>
      <c r="M69" s="82"/>
    </row>
    <row r="70" spans="1:14">
      <c r="A70" s="322" t="s">
        <v>45</v>
      </c>
      <c r="B70" s="323"/>
      <c r="C70" s="323"/>
      <c r="D70" s="323"/>
      <c r="E70" s="323"/>
      <c r="F70" s="323"/>
      <c r="G70" s="323"/>
      <c r="H70" s="83"/>
      <c r="I70" s="84"/>
      <c r="J70" s="85"/>
      <c r="K70" s="324">
        <f>M65*J70</f>
        <v>0</v>
      </c>
      <c r="L70" s="324"/>
      <c r="M70" s="86"/>
    </row>
    <row r="71" spans="1:14">
      <c r="A71" s="327" t="s">
        <v>46</v>
      </c>
      <c r="B71" s="328"/>
      <c r="C71" s="328"/>
      <c r="D71" s="328"/>
      <c r="E71" s="328"/>
      <c r="F71" s="328"/>
      <c r="G71" s="329"/>
      <c r="H71" s="77"/>
      <c r="I71" s="78"/>
      <c r="J71" s="5"/>
      <c r="K71" s="325">
        <f>M65*J71</f>
        <v>0</v>
      </c>
      <c r="L71" s="325"/>
      <c r="M71" s="6"/>
    </row>
    <row r="72" spans="1:14">
      <c r="A72" s="327" t="s">
        <v>47</v>
      </c>
      <c r="B72" s="328"/>
      <c r="C72" s="328"/>
      <c r="D72" s="328"/>
      <c r="E72" s="328"/>
      <c r="F72" s="328"/>
      <c r="G72" s="329"/>
      <c r="H72" s="77"/>
      <c r="I72" s="78"/>
      <c r="J72" s="5"/>
      <c r="K72" s="325">
        <f>M65*J72</f>
        <v>0</v>
      </c>
      <c r="L72" s="325"/>
      <c r="M72" s="6"/>
    </row>
    <row r="73" spans="1:14" ht="15" thickBot="1">
      <c r="A73" s="330" t="s">
        <v>56</v>
      </c>
      <c r="B73" s="331"/>
      <c r="C73" s="331"/>
      <c r="D73" s="331"/>
      <c r="E73" s="331"/>
      <c r="F73" s="331"/>
      <c r="G73" s="332"/>
      <c r="H73" s="87"/>
      <c r="I73" s="88"/>
      <c r="J73" s="89">
        <v>0.19</v>
      </c>
      <c r="K73" s="326">
        <f>K72*J73</f>
        <v>0</v>
      </c>
      <c r="L73" s="326"/>
      <c r="M73" s="90"/>
    </row>
    <row r="74" spans="1:14" ht="15" thickBot="1">
      <c r="A74" s="336" t="s">
        <v>26</v>
      </c>
      <c r="B74" s="337"/>
      <c r="C74" s="337"/>
      <c r="D74" s="337"/>
      <c r="E74" s="337"/>
      <c r="F74" s="337"/>
      <c r="G74" s="337"/>
      <c r="H74" s="337"/>
      <c r="I74" s="337"/>
      <c r="J74" s="337"/>
      <c r="K74" s="337"/>
      <c r="L74" s="338"/>
      <c r="M74" s="76">
        <f>SUM(K70:L73)</f>
        <v>0</v>
      </c>
    </row>
    <row r="75" spans="1:14" ht="15" thickBot="1">
      <c r="A75" s="30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24"/>
    </row>
    <row r="76" spans="1:14" ht="15" thickBot="1">
      <c r="A76" s="315" t="s">
        <v>48</v>
      </c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7"/>
      <c r="M76" s="71">
        <f>ROUND(M65+M74,0)</f>
        <v>0</v>
      </c>
    </row>
  </sheetData>
  <mergeCells count="87">
    <mergeCell ref="A73:G73"/>
    <mergeCell ref="K73:L73"/>
    <mergeCell ref="A74:L74"/>
    <mergeCell ref="A76:L76"/>
    <mergeCell ref="A70:G70"/>
    <mergeCell ref="K70:L70"/>
    <mergeCell ref="A71:G71"/>
    <mergeCell ref="K71:L71"/>
    <mergeCell ref="A72:G72"/>
    <mergeCell ref="K72:L72"/>
    <mergeCell ref="A62:G62"/>
    <mergeCell ref="K62:L62"/>
    <mergeCell ref="A63:L63"/>
    <mergeCell ref="A65:L65"/>
    <mergeCell ref="A69:G69"/>
    <mergeCell ref="K69:L69"/>
    <mergeCell ref="A61:G61"/>
    <mergeCell ref="K61:L61"/>
    <mergeCell ref="A48:L48"/>
    <mergeCell ref="A52:G52"/>
    <mergeCell ref="K52:L52"/>
    <mergeCell ref="A53:G53"/>
    <mergeCell ref="K53:L53"/>
    <mergeCell ref="A54:G54"/>
    <mergeCell ref="K54:L54"/>
    <mergeCell ref="A55:L55"/>
    <mergeCell ref="A59:G59"/>
    <mergeCell ref="K59:L59"/>
    <mergeCell ref="A60:G60"/>
    <mergeCell ref="K60:L60"/>
    <mergeCell ref="A45:H45"/>
    <mergeCell ref="K45:L45"/>
    <mergeCell ref="A46:H46"/>
    <mergeCell ref="K46:L46"/>
    <mergeCell ref="A47:H47"/>
    <mergeCell ref="K47:L47"/>
    <mergeCell ref="A42:H42"/>
    <mergeCell ref="K42:L42"/>
    <mergeCell ref="A43:H43"/>
    <mergeCell ref="K43:L43"/>
    <mergeCell ref="A44:H44"/>
    <mergeCell ref="K44:L44"/>
    <mergeCell ref="A39:H39"/>
    <mergeCell ref="K39:L39"/>
    <mergeCell ref="A40:H40"/>
    <mergeCell ref="K40:L40"/>
    <mergeCell ref="A41:H41"/>
    <mergeCell ref="K41:L41"/>
    <mergeCell ref="A34:L34"/>
    <mergeCell ref="A38:H38"/>
    <mergeCell ref="K38:L38"/>
    <mergeCell ref="A32:E32"/>
    <mergeCell ref="F32:G32"/>
    <mergeCell ref="H32:I32"/>
    <mergeCell ref="K32:L32"/>
    <mergeCell ref="A33:E33"/>
    <mergeCell ref="F33:G33"/>
    <mergeCell ref="H33:I33"/>
    <mergeCell ref="K33:L33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5"/>
  <sheetViews>
    <sheetView view="pageBreakPreview" topLeftCell="A52" zoomScale="70" zoomScaleNormal="100" zoomScaleSheetLayoutView="70" workbookViewId="0">
      <selection activeCell="J38" sqref="J38:L40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4.54296875" customWidth="1"/>
  </cols>
  <sheetData>
    <row r="1" spans="1:13" ht="15" customHeight="1">
      <c r="A1" s="299"/>
      <c r="B1" s="300"/>
      <c r="C1" s="300"/>
      <c r="D1" s="396" t="s">
        <v>6</v>
      </c>
      <c r="E1" s="396"/>
      <c r="F1" s="396"/>
      <c r="G1" s="396"/>
      <c r="H1" s="396"/>
      <c r="I1" s="396"/>
      <c r="J1" s="396"/>
      <c r="K1" s="398"/>
      <c r="L1" s="398"/>
      <c r="M1" s="399"/>
    </row>
    <row r="2" spans="1:13">
      <c r="A2" s="301"/>
      <c r="B2" s="302"/>
      <c r="C2" s="302"/>
      <c r="D2" s="397"/>
      <c r="E2" s="397"/>
      <c r="F2" s="397"/>
      <c r="G2" s="397"/>
      <c r="H2" s="397"/>
      <c r="I2" s="397"/>
      <c r="J2" s="397"/>
      <c r="K2" s="400"/>
      <c r="L2" s="400"/>
      <c r="M2" s="401"/>
    </row>
    <row r="3" spans="1:13">
      <c r="A3" s="301"/>
      <c r="B3" s="302"/>
      <c r="C3" s="302"/>
      <c r="D3" s="397"/>
      <c r="E3" s="397"/>
      <c r="F3" s="397"/>
      <c r="G3" s="397"/>
      <c r="H3" s="397"/>
      <c r="I3" s="397"/>
      <c r="J3" s="397"/>
      <c r="K3" s="400"/>
      <c r="L3" s="400"/>
      <c r="M3" s="401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400"/>
      <c r="L4" s="400"/>
      <c r="M4" s="401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400"/>
      <c r="L5" s="400"/>
      <c r="M5" s="401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400"/>
      <c r="L6" s="400"/>
      <c r="M6" s="401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402"/>
      <c r="L7" s="402"/>
      <c r="M7" s="403"/>
    </row>
    <row r="8" spans="1:13">
      <c r="A8" s="228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229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230"/>
      <c r="D15" s="230"/>
      <c r="E15" s="230"/>
      <c r="F15" s="230"/>
      <c r="G15" s="230"/>
      <c r="H15" s="230"/>
      <c r="I15" s="230"/>
      <c r="J15" s="230"/>
      <c r="K15" s="230"/>
      <c r="L15" s="230"/>
      <c r="M15" s="231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221" t="s">
        <v>17</v>
      </c>
      <c r="K25" s="341" t="s">
        <v>18</v>
      </c>
      <c r="L25" s="380"/>
      <c r="M25" s="31" t="s">
        <v>19</v>
      </c>
    </row>
    <row r="26" spans="1:13" ht="37.5" customHeight="1" thickBot="1">
      <c r="A26" s="33"/>
      <c r="B26" s="422" t="s">
        <v>283</v>
      </c>
      <c r="C26" s="423"/>
      <c r="D26" s="423"/>
      <c r="E26" s="423"/>
      <c r="F26" s="423"/>
      <c r="G26" s="423"/>
      <c r="H26" s="423"/>
      <c r="I26" s="424"/>
      <c r="J26" s="220">
        <v>1</v>
      </c>
      <c r="K26" s="363" t="s">
        <v>1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226" t="s">
        <v>22</v>
      </c>
      <c r="K30" s="344" t="s">
        <v>23</v>
      </c>
      <c r="L30" s="343"/>
      <c r="M30" s="44" t="s">
        <v>24</v>
      </c>
    </row>
    <row r="31" spans="1:13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46"/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>
        <f>SUM(M31:M32)</f>
        <v>0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222" t="s">
        <v>18</v>
      </c>
      <c r="J37" s="226" t="s">
        <v>19</v>
      </c>
      <c r="K37" s="344" t="s">
        <v>28</v>
      </c>
      <c r="L37" s="343"/>
      <c r="M37" s="44" t="s">
        <v>24</v>
      </c>
    </row>
    <row r="38" spans="1:13">
      <c r="A38" s="294" t="s">
        <v>157</v>
      </c>
      <c r="B38" s="295"/>
      <c r="C38" s="295"/>
      <c r="D38" s="295"/>
      <c r="E38" s="295"/>
      <c r="F38" s="295"/>
      <c r="G38" s="295"/>
      <c r="H38" s="296"/>
      <c r="I38" s="73" t="s">
        <v>4</v>
      </c>
      <c r="J38" s="45"/>
      <c r="K38" s="297"/>
      <c r="L38" s="298"/>
      <c r="M38" s="56">
        <f>K38*J38</f>
        <v>0</v>
      </c>
    </row>
    <row r="39" spans="1:13">
      <c r="A39" s="294" t="s">
        <v>287</v>
      </c>
      <c r="B39" s="295"/>
      <c r="C39" s="295"/>
      <c r="D39" s="295"/>
      <c r="E39" s="295"/>
      <c r="F39" s="295"/>
      <c r="G39" s="295"/>
      <c r="H39" s="296"/>
      <c r="I39" s="73" t="s">
        <v>2</v>
      </c>
      <c r="J39" s="45"/>
      <c r="K39" s="297"/>
      <c r="L39" s="298"/>
      <c r="M39" s="56">
        <f>K39*J39</f>
        <v>0</v>
      </c>
    </row>
    <row r="40" spans="1:13">
      <c r="A40" s="294" t="s">
        <v>288</v>
      </c>
      <c r="B40" s="295"/>
      <c r="C40" s="295"/>
      <c r="D40" s="295"/>
      <c r="E40" s="295"/>
      <c r="F40" s="295"/>
      <c r="G40" s="295"/>
      <c r="H40" s="296"/>
      <c r="I40" s="73" t="s">
        <v>64</v>
      </c>
      <c r="J40" s="45"/>
      <c r="K40" s="297"/>
      <c r="L40" s="298"/>
      <c r="M40" s="56">
        <f>K40*J40</f>
        <v>0</v>
      </c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/>
    </row>
    <row r="42" spans="1:13">
      <c r="A42" s="294"/>
      <c r="B42" s="295"/>
      <c r="C42" s="295"/>
      <c r="D42" s="295"/>
      <c r="E42" s="295"/>
      <c r="F42" s="295"/>
      <c r="G42" s="295"/>
      <c r="H42" s="296"/>
      <c r="I42" s="73"/>
      <c r="J42" s="45"/>
      <c r="K42" s="297"/>
      <c r="L42" s="298"/>
      <c r="M42" s="56"/>
    </row>
    <row r="43" spans="1:13">
      <c r="A43" s="294"/>
      <c r="B43" s="295"/>
      <c r="C43" s="295"/>
      <c r="D43" s="295"/>
      <c r="E43" s="295"/>
      <c r="F43" s="295"/>
      <c r="G43" s="295"/>
      <c r="H43" s="296"/>
      <c r="I43" s="73"/>
      <c r="J43" s="45"/>
      <c r="K43" s="297"/>
      <c r="L43" s="298"/>
      <c r="M43" s="56"/>
    </row>
    <row r="44" spans="1:13">
      <c r="A44" s="294"/>
      <c r="B44" s="295"/>
      <c r="C44" s="295"/>
      <c r="D44" s="295"/>
      <c r="E44" s="295"/>
      <c r="F44" s="295"/>
      <c r="G44" s="295"/>
      <c r="H44" s="296"/>
      <c r="I44" s="73"/>
      <c r="J44" s="45"/>
      <c r="K44" s="297"/>
      <c r="L44" s="298"/>
      <c r="M44" s="56"/>
    </row>
    <row r="45" spans="1:13">
      <c r="A45" s="294"/>
      <c r="B45" s="295"/>
      <c r="C45" s="295"/>
      <c r="D45" s="295"/>
      <c r="E45" s="295"/>
      <c r="F45" s="295"/>
      <c r="G45" s="295"/>
      <c r="H45" s="296"/>
      <c r="I45" s="73"/>
      <c r="J45" s="45"/>
      <c r="K45" s="297"/>
      <c r="L45" s="298"/>
      <c r="M45" s="56"/>
    </row>
    <row r="46" spans="1:13" ht="15" thickBot="1">
      <c r="A46" s="310"/>
      <c r="B46" s="311"/>
      <c r="C46" s="311"/>
      <c r="D46" s="311"/>
      <c r="E46" s="311"/>
      <c r="F46" s="311"/>
      <c r="G46" s="311"/>
      <c r="H46" s="312"/>
      <c r="I46" s="74"/>
      <c r="J46" s="57"/>
      <c r="K46" s="313"/>
      <c r="L46" s="314"/>
      <c r="M46" s="75"/>
    </row>
    <row r="47" spans="1:13" ht="15" thickBot="1">
      <c r="A47" s="315" t="s">
        <v>26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7"/>
      <c r="M47" s="58">
        <f>SUM(M38:M46)</f>
        <v>0</v>
      </c>
    </row>
    <row r="48" spans="1:13">
      <c r="A48" s="3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24"/>
    </row>
    <row r="49" spans="1:14">
      <c r="A49" s="51" t="s">
        <v>29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3"/>
    </row>
    <row r="50" spans="1:14" ht="15" thickBot="1">
      <c r="A50" s="3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4"/>
    </row>
    <row r="51" spans="1:14" ht="15.5">
      <c r="A51" s="341" t="s">
        <v>30</v>
      </c>
      <c r="B51" s="342"/>
      <c r="C51" s="342"/>
      <c r="D51" s="342"/>
      <c r="E51" s="342"/>
      <c r="F51" s="342"/>
      <c r="G51" s="342"/>
      <c r="H51" s="226" t="s">
        <v>31</v>
      </c>
      <c r="I51" s="223" t="s">
        <v>32</v>
      </c>
      <c r="J51" s="60" t="s">
        <v>33</v>
      </c>
      <c r="K51" s="344" t="s">
        <v>34</v>
      </c>
      <c r="L51" s="343"/>
      <c r="M51" s="44" t="s">
        <v>24</v>
      </c>
    </row>
    <row r="52" spans="1:14">
      <c r="A52" s="294"/>
      <c r="B52" s="295"/>
      <c r="C52" s="295"/>
      <c r="D52" s="295"/>
      <c r="E52" s="295"/>
      <c r="F52" s="295"/>
      <c r="G52" s="295"/>
      <c r="H52" s="61"/>
      <c r="I52" s="55"/>
      <c r="J52" s="61"/>
      <c r="K52" s="345"/>
      <c r="L52" s="346"/>
    </row>
    <row r="53" spans="1:14" ht="15" thickBot="1">
      <c r="A53" s="310"/>
      <c r="B53" s="311"/>
      <c r="C53" s="311"/>
      <c r="D53" s="311"/>
      <c r="E53" s="311"/>
      <c r="F53" s="311"/>
      <c r="G53" s="311"/>
      <c r="H53" s="47"/>
      <c r="I53" s="15"/>
      <c r="J53" s="47"/>
      <c r="K53" s="339"/>
      <c r="L53" s="340"/>
      <c r="M53" s="62"/>
    </row>
    <row r="54" spans="1:14" ht="15" thickBot="1">
      <c r="A54" s="315" t="s">
        <v>26</v>
      </c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7"/>
      <c r="M54" s="63">
        <f>SUM(M53:M53)</f>
        <v>0</v>
      </c>
    </row>
    <row r="55" spans="1:14">
      <c r="A55" s="30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24"/>
    </row>
    <row r="56" spans="1:14">
      <c r="A56" s="51" t="s">
        <v>35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3"/>
    </row>
    <row r="57" spans="1:14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4" ht="26.5">
      <c r="A58" s="291" t="s">
        <v>36</v>
      </c>
      <c r="B58" s="292"/>
      <c r="C58" s="292"/>
      <c r="D58" s="292"/>
      <c r="E58" s="292"/>
      <c r="F58" s="292"/>
      <c r="G58" s="292"/>
      <c r="H58" s="226" t="s">
        <v>37</v>
      </c>
      <c r="I58" s="227" t="s">
        <v>38</v>
      </c>
      <c r="J58" s="227" t="s">
        <v>39</v>
      </c>
      <c r="K58" s="293" t="s">
        <v>23</v>
      </c>
      <c r="L58" s="293"/>
      <c r="M58" s="65" t="s">
        <v>24</v>
      </c>
    </row>
    <row r="59" spans="1:14">
      <c r="A59" s="384" t="s">
        <v>65</v>
      </c>
      <c r="B59" s="385"/>
      <c r="C59" s="385"/>
      <c r="D59" s="385"/>
      <c r="E59" s="385"/>
      <c r="F59" s="385"/>
      <c r="G59" s="385"/>
      <c r="H59" s="1"/>
      <c r="I59" s="2"/>
      <c r="J59" s="66">
        <f>(I59*H59)</f>
        <v>0</v>
      </c>
      <c r="K59" s="386"/>
      <c r="L59" s="386"/>
      <c r="M59" s="56" t="e">
        <f>J59/K59</f>
        <v>#DIV/0!</v>
      </c>
    </row>
    <row r="60" spans="1:14">
      <c r="A60" s="384"/>
      <c r="B60" s="385"/>
      <c r="C60" s="385"/>
      <c r="D60" s="385"/>
      <c r="E60" s="385"/>
      <c r="F60" s="385"/>
      <c r="G60" s="385"/>
      <c r="H60" s="1"/>
      <c r="I60" s="2"/>
      <c r="J60" s="66"/>
      <c r="K60" s="386"/>
      <c r="L60" s="386"/>
      <c r="M60" s="56"/>
    </row>
    <row r="61" spans="1:14" ht="15" thickBot="1">
      <c r="A61" s="333"/>
      <c r="B61" s="334"/>
      <c r="C61" s="334"/>
      <c r="D61" s="334"/>
      <c r="E61" s="334"/>
      <c r="F61" s="334"/>
      <c r="G61" s="334"/>
      <c r="H61" s="3"/>
      <c r="I61" s="4"/>
      <c r="J61" s="67"/>
      <c r="K61" s="335"/>
      <c r="L61" s="335"/>
      <c r="M61" s="68"/>
    </row>
    <row r="62" spans="1:14" ht="15" thickBot="1">
      <c r="A62" s="336" t="s">
        <v>26</v>
      </c>
      <c r="B62" s="337"/>
      <c r="C62" s="337"/>
      <c r="D62" s="337"/>
      <c r="E62" s="337"/>
      <c r="F62" s="337"/>
      <c r="G62" s="337"/>
      <c r="H62" s="337"/>
      <c r="I62" s="337"/>
      <c r="J62" s="337"/>
      <c r="K62" s="337"/>
      <c r="L62" s="338"/>
      <c r="M62" s="69" t="e">
        <f>SUM(M59:M61)</f>
        <v>#DIV/0!</v>
      </c>
    </row>
    <row r="63" spans="1:14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4" ht="15" thickBot="1">
      <c r="A64" s="315" t="s">
        <v>40</v>
      </c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7"/>
      <c r="M64" s="70" t="e">
        <f>ROUND(M62+M54+M47+M33,0)</f>
        <v>#DIV/0!</v>
      </c>
      <c r="N64" s="125"/>
    </row>
    <row r="65" spans="1:13">
      <c r="A65" s="3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4"/>
    </row>
    <row r="66" spans="1:13">
      <c r="A66" s="51" t="s">
        <v>41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3"/>
    </row>
    <row r="67" spans="1:13" ht="15" thickBot="1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3" ht="15" thickBot="1">
      <c r="A68" s="318" t="s">
        <v>42</v>
      </c>
      <c r="B68" s="319"/>
      <c r="C68" s="319"/>
      <c r="D68" s="319"/>
      <c r="E68" s="319"/>
      <c r="F68" s="319"/>
      <c r="G68" s="319"/>
      <c r="H68" s="224"/>
      <c r="I68" s="225"/>
      <c r="J68" s="81" t="s">
        <v>43</v>
      </c>
      <c r="K68" s="320" t="s">
        <v>44</v>
      </c>
      <c r="L68" s="321"/>
      <c r="M68" s="82"/>
    </row>
    <row r="69" spans="1:13">
      <c r="A69" s="322" t="s">
        <v>45</v>
      </c>
      <c r="B69" s="323"/>
      <c r="C69" s="323"/>
      <c r="D69" s="323"/>
      <c r="E69" s="323"/>
      <c r="F69" s="323"/>
      <c r="G69" s="323"/>
      <c r="H69" s="83"/>
      <c r="I69" s="84"/>
      <c r="J69" s="85"/>
      <c r="K69" s="324" t="e">
        <f>M64*J69</f>
        <v>#DIV/0!</v>
      </c>
      <c r="L69" s="324"/>
      <c r="M69" s="86"/>
    </row>
    <row r="70" spans="1:13">
      <c r="A70" s="327" t="s">
        <v>46</v>
      </c>
      <c r="B70" s="328"/>
      <c r="C70" s="328"/>
      <c r="D70" s="328"/>
      <c r="E70" s="328"/>
      <c r="F70" s="328"/>
      <c r="G70" s="329"/>
      <c r="H70" s="77"/>
      <c r="I70" s="78"/>
      <c r="J70" s="5"/>
      <c r="K70" s="325" t="e">
        <f>M64*J70</f>
        <v>#DIV/0!</v>
      </c>
      <c r="L70" s="325"/>
      <c r="M70" s="6"/>
    </row>
    <row r="71" spans="1:13">
      <c r="A71" s="327" t="s">
        <v>47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M64*J71</f>
        <v>#DIV/0!</v>
      </c>
      <c r="L71" s="325"/>
      <c r="M71" s="6"/>
    </row>
    <row r="72" spans="1:13" ht="15" thickBot="1">
      <c r="A72" s="330" t="s">
        <v>56</v>
      </c>
      <c r="B72" s="331"/>
      <c r="C72" s="331"/>
      <c r="D72" s="331"/>
      <c r="E72" s="331"/>
      <c r="F72" s="331"/>
      <c r="G72" s="332"/>
      <c r="H72" s="87"/>
      <c r="I72" s="88"/>
      <c r="J72" s="89">
        <v>0.19</v>
      </c>
      <c r="K72" s="326" t="e">
        <f>K71*J72</f>
        <v>#DIV/0!</v>
      </c>
      <c r="L72" s="326"/>
      <c r="M72" s="90"/>
    </row>
    <row r="73" spans="1:13" ht="15" thickBot="1">
      <c r="A73" s="336" t="s">
        <v>26</v>
      </c>
      <c r="B73" s="337"/>
      <c r="C73" s="337"/>
      <c r="D73" s="337"/>
      <c r="E73" s="337"/>
      <c r="F73" s="337"/>
      <c r="G73" s="337"/>
      <c r="H73" s="337"/>
      <c r="I73" s="337"/>
      <c r="J73" s="337"/>
      <c r="K73" s="337"/>
      <c r="L73" s="338"/>
      <c r="M73" s="76" t="e">
        <f>SUM(K69:L72)</f>
        <v>#DIV/0!</v>
      </c>
    </row>
    <row r="74" spans="1:13" ht="15" thickBot="1">
      <c r="A74" s="3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4"/>
    </row>
    <row r="75" spans="1:13" ht="15" thickBot="1">
      <c r="A75" s="315" t="s">
        <v>48</v>
      </c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7"/>
      <c r="M75" s="71" t="e">
        <f>ROUND(M64+M73,0)</f>
        <v>#DIV/0!</v>
      </c>
    </row>
  </sheetData>
  <mergeCells count="83">
    <mergeCell ref="A72:G72"/>
    <mergeCell ref="K72:L72"/>
    <mergeCell ref="A73:L73"/>
    <mergeCell ref="A75:L75"/>
    <mergeCell ref="A69:G69"/>
    <mergeCell ref="K69:L69"/>
    <mergeCell ref="A70:G70"/>
    <mergeCell ref="K70:L70"/>
    <mergeCell ref="A71:G71"/>
    <mergeCell ref="K71:L71"/>
    <mergeCell ref="A61:G61"/>
    <mergeCell ref="K61:L61"/>
    <mergeCell ref="A62:L62"/>
    <mergeCell ref="A64:L64"/>
    <mergeCell ref="A68:G68"/>
    <mergeCell ref="K68:L68"/>
    <mergeCell ref="A60:G60"/>
    <mergeCell ref="K60:L60"/>
    <mergeCell ref="A47:L47"/>
    <mergeCell ref="A51:G51"/>
    <mergeCell ref="K51:L51"/>
    <mergeCell ref="A52:G52"/>
    <mergeCell ref="K52:L52"/>
    <mergeCell ref="A53:G53"/>
    <mergeCell ref="K53:L53"/>
    <mergeCell ref="A54:L54"/>
    <mergeCell ref="A58:G58"/>
    <mergeCell ref="K58:L58"/>
    <mergeCell ref="A59:G59"/>
    <mergeCell ref="K59:L59"/>
    <mergeCell ref="A44:H44"/>
    <mergeCell ref="K44:L44"/>
    <mergeCell ref="A45:H45"/>
    <mergeCell ref="K45:L45"/>
    <mergeCell ref="A46:H46"/>
    <mergeCell ref="K46:L46"/>
    <mergeCell ref="A41:H41"/>
    <mergeCell ref="K41:L41"/>
    <mergeCell ref="A42:H42"/>
    <mergeCell ref="K42:L42"/>
    <mergeCell ref="A43:H43"/>
    <mergeCell ref="K43:L43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5"/>
  <sheetViews>
    <sheetView view="pageBreakPreview" topLeftCell="A53" zoomScale="80" zoomScaleNormal="100" zoomScaleSheetLayoutView="80" workbookViewId="0">
      <selection activeCell="J31" sqref="J31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8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8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74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176</v>
      </c>
      <c r="C26" s="364"/>
      <c r="D26" s="364"/>
      <c r="E26" s="364"/>
      <c r="F26" s="364"/>
      <c r="G26" s="364"/>
      <c r="H26" s="364"/>
      <c r="I26" s="365"/>
      <c r="J26" s="173">
        <v>1</v>
      </c>
      <c r="K26" s="363" t="str">
        <f>'[1]NUEVO DISEÑO'!C44</f>
        <v>UN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79" t="s">
        <v>22</v>
      </c>
      <c r="K30" s="344" t="s">
        <v>23</v>
      </c>
      <c r="L30" s="343"/>
      <c r="M30" s="44" t="s">
        <v>24</v>
      </c>
    </row>
    <row r="31" spans="1:13">
      <c r="A31" s="294" t="s">
        <v>63</v>
      </c>
      <c r="B31" s="295"/>
      <c r="C31" s="295"/>
      <c r="D31" s="295"/>
      <c r="E31" s="296"/>
      <c r="F31" s="345" t="s">
        <v>64</v>
      </c>
      <c r="G31" s="346"/>
      <c r="H31" s="351" t="s">
        <v>25</v>
      </c>
      <c r="I31" s="296"/>
      <c r="J31" s="72"/>
      <c r="K31" s="345">
        <v>1</v>
      </c>
      <c r="L31" s="346"/>
      <c r="M31" s="46">
        <f>J31/K31</f>
        <v>0</v>
      </c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>
        <f>SUM(M31:M32)</f>
        <v>0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75" t="s">
        <v>18</v>
      </c>
      <c r="J37" s="179" t="s">
        <v>19</v>
      </c>
      <c r="K37" s="344" t="s">
        <v>28</v>
      </c>
      <c r="L37" s="343"/>
      <c r="M37" s="44" t="s">
        <v>24</v>
      </c>
    </row>
    <row r="38" spans="1:13">
      <c r="A38" s="294" t="s">
        <v>177</v>
      </c>
      <c r="B38" s="295"/>
      <c r="C38" s="295"/>
      <c r="D38" s="295"/>
      <c r="E38" s="295"/>
      <c r="F38" s="295"/>
      <c r="G38" s="295"/>
      <c r="H38" s="296"/>
      <c r="I38" s="73" t="s">
        <v>1</v>
      </c>
      <c r="J38" s="45"/>
      <c r="K38" s="297"/>
      <c r="L38" s="298"/>
      <c r="M38" s="56">
        <f>K38*J38</f>
        <v>0</v>
      </c>
    </row>
    <row r="39" spans="1:13">
      <c r="A39" s="294" t="s">
        <v>178</v>
      </c>
      <c r="B39" s="295"/>
      <c r="C39" s="295"/>
      <c r="D39" s="295"/>
      <c r="E39" s="295"/>
      <c r="F39" s="295"/>
      <c r="G39" s="295"/>
      <c r="H39" s="296"/>
      <c r="I39" s="73" t="s">
        <v>4</v>
      </c>
      <c r="J39" s="45"/>
      <c r="K39" s="297"/>
      <c r="L39" s="298"/>
      <c r="M39" s="56">
        <f t="shared" ref="M39:M45" si="0">K39*J39</f>
        <v>0</v>
      </c>
    </row>
    <row r="40" spans="1:13">
      <c r="A40" s="294" t="s">
        <v>179</v>
      </c>
      <c r="B40" s="295"/>
      <c r="C40" s="295"/>
      <c r="D40" s="295"/>
      <c r="E40" s="295"/>
      <c r="F40" s="295"/>
      <c r="G40" s="295"/>
      <c r="H40" s="296"/>
      <c r="I40" s="73" t="s">
        <v>4</v>
      </c>
      <c r="J40" s="45"/>
      <c r="K40" s="297"/>
      <c r="L40" s="298"/>
      <c r="M40" s="56">
        <f t="shared" si="0"/>
        <v>0</v>
      </c>
    </row>
    <row r="41" spans="1:13">
      <c r="A41" s="294" t="s">
        <v>180</v>
      </c>
      <c r="B41" s="295"/>
      <c r="C41" s="295"/>
      <c r="D41" s="295"/>
      <c r="E41" s="295"/>
      <c r="F41" s="295"/>
      <c r="G41" s="295"/>
      <c r="H41" s="296"/>
      <c r="I41" s="73" t="s">
        <v>4</v>
      </c>
      <c r="J41" s="45"/>
      <c r="K41" s="297"/>
      <c r="L41" s="298"/>
      <c r="M41" s="56">
        <f t="shared" si="0"/>
        <v>0</v>
      </c>
    </row>
    <row r="42" spans="1:13">
      <c r="A42" s="294" t="s">
        <v>181</v>
      </c>
      <c r="B42" s="295"/>
      <c r="C42" s="295"/>
      <c r="D42" s="295"/>
      <c r="E42" s="295"/>
      <c r="F42" s="295"/>
      <c r="G42" s="295"/>
      <c r="H42" s="296"/>
      <c r="I42" s="73" t="s">
        <v>4</v>
      </c>
      <c r="J42" s="45"/>
      <c r="K42" s="297"/>
      <c r="L42" s="298"/>
      <c r="M42" s="56">
        <f t="shared" si="0"/>
        <v>0</v>
      </c>
    </row>
    <row r="43" spans="1:13">
      <c r="A43" s="294" t="s">
        <v>182</v>
      </c>
      <c r="B43" s="295"/>
      <c r="C43" s="295"/>
      <c r="D43" s="295"/>
      <c r="E43" s="295"/>
      <c r="F43" s="295"/>
      <c r="G43" s="295"/>
      <c r="H43" s="296"/>
      <c r="I43" s="73" t="s">
        <v>4</v>
      </c>
      <c r="J43" s="45"/>
      <c r="K43" s="297"/>
      <c r="L43" s="298"/>
      <c r="M43" s="56">
        <f t="shared" si="0"/>
        <v>0</v>
      </c>
    </row>
    <row r="44" spans="1:13">
      <c r="A44" s="294" t="s">
        <v>172</v>
      </c>
      <c r="B44" s="295"/>
      <c r="C44" s="295"/>
      <c r="D44" s="295"/>
      <c r="E44" s="295"/>
      <c r="F44" s="295"/>
      <c r="G44" s="295"/>
      <c r="H44" s="296"/>
      <c r="I44" s="73" t="s">
        <v>4</v>
      </c>
      <c r="J44" s="45"/>
      <c r="K44" s="297"/>
      <c r="L44" s="298"/>
      <c r="M44" s="56">
        <f t="shared" si="0"/>
        <v>0</v>
      </c>
    </row>
    <row r="45" spans="1:13">
      <c r="A45" s="294" t="s">
        <v>173</v>
      </c>
      <c r="B45" s="295"/>
      <c r="C45" s="295"/>
      <c r="D45" s="295"/>
      <c r="E45" s="295"/>
      <c r="F45" s="295"/>
      <c r="G45" s="295"/>
      <c r="H45" s="296"/>
      <c r="I45" s="73" t="s">
        <v>4</v>
      </c>
      <c r="J45" s="45"/>
      <c r="K45" s="297"/>
      <c r="L45" s="298"/>
      <c r="M45" s="56">
        <f t="shared" si="0"/>
        <v>0</v>
      </c>
    </row>
    <row r="46" spans="1:13" ht="15" thickBot="1">
      <c r="A46" s="310"/>
      <c r="B46" s="311"/>
      <c r="C46" s="311"/>
      <c r="D46" s="311"/>
      <c r="E46" s="311"/>
      <c r="F46" s="311"/>
      <c r="G46" s="311"/>
      <c r="H46" s="312"/>
      <c r="I46" s="74"/>
      <c r="J46" s="57"/>
      <c r="K46" s="313"/>
      <c r="L46" s="314"/>
      <c r="M46" s="75"/>
    </row>
    <row r="47" spans="1:13" ht="15" thickBot="1">
      <c r="A47" s="315" t="s">
        <v>26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7"/>
      <c r="M47" s="58">
        <f>SUM(M38:M46)*1.0562</f>
        <v>0</v>
      </c>
    </row>
    <row r="48" spans="1:13">
      <c r="A48" s="3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24"/>
    </row>
    <row r="49" spans="1:14">
      <c r="A49" s="51" t="s">
        <v>29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3"/>
    </row>
    <row r="50" spans="1:14" ht="15" thickBot="1">
      <c r="A50" s="3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4"/>
    </row>
    <row r="51" spans="1:14" ht="15.5">
      <c r="A51" s="341" t="s">
        <v>30</v>
      </c>
      <c r="B51" s="342"/>
      <c r="C51" s="342"/>
      <c r="D51" s="342"/>
      <c r="E51" s="342"/>
      <c r="F51" s="342"/>
      <c r="G51" s="342"/>
      <c r="H51" s="179" t="s">
        <v>31</v>
      </c>
      <c r="I51" s="176" t="s">
        <v>32</v>
      </c>
      <c r="J51" s="60" t="s">
        <v>33</v>
      </c>
      <c r="K51" s="344" t="s">
        <v>34</v>
      </c>
      <c r="L51" s="343"/>
      <c r="M51" s="44" t="s">
        <v>24</v>
      </c>
    </row>
    <row r="52" spans="1:14">
      <c r="A52" s="294"/>
      <c r="B52" s="295"/>
      <c r="C52" s="295"/>
      <c r="D52" s="295"/>
      <c r="E52" s="295"/>
      <c r="F52" s="295"/>
      <c r="G52" s="295"/>
      <c r="H52" s="61"/>
      <c r="I52" s="55"/>
      <c r="J52" s="61"/>
      <c r="K52" s="345"/>
      <c r="L52" s="346"/>
    </row>
    <row r="53" spans="1:14" ht="15" thickBot="1">
      <c r="A53" s="310"/>
      <c r="B53" s="311"/>
      <c r="C53" s="311"/>
      <c r="D53" s="311"/>
      <c r="E53" s="311"/>
      <c r="F53" s="311"/>
      <c r="G53" s="311"/>
      <c r="H53" s="47"/>
      <c r="I53" s="15"/>
      <c r="J53" s="47"/>
      <c r="K53" s="339"/>
      <c r="L53" s="340"/>
      <c r="M53" s="62"/>
    </row>
    <row r="54" spans="1:14" ht="15" thickBot="1">
      <c r="A54" s="315" t="s">
        <v>26</v>
      </c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7"/>
      <c r="M54" s="63">
        <f>SUM(M53:M53)</f>
        <v>0</v>
      </c>
    </row>
    <row r="55" spans="1:14">
      <c r="A55" s="30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24"/>
    </row>
    <row r="56" spans="1:14">
      <c r="A56" s="51" t="s">
        <v>35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3"/>
    </row>
    <row r="57" spans="1:14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4" ht="26.5">
      <c r="A58" s="291" t="s">
        <v>36</v>
      </c>
      <c r="B58" s="292"/>
      <c r="C58" s="292"/>
      <c r="D58" s="292"/>
      <c r="E58" s="292"/>
      <c r="F58" s="292"/>
      <c r="G58" s="292"/>
      <c r="H58" s="179" t="s">
        <v>37</v>
      </c>
      <c r="I58" s="180" t="s">
        <v>38</v>
      </c>
      <c r="J58" s="180" t="s">
        <v>39</v>
      </c>
      <c r="K58" s="293" t="s">
        <v>23</v>
      </c>
      <c r="L58" s="293"/>
      <c r="M58" s="65" t="s">
        <v>24</v>
      </c>
    </row>
    <row r="59" spans="1:14">
      <c r="A59" s="384" t="s">
        <v>175</v>
      </c>
      <c r="B59" s="385"/>
      <c r="C59" s="385"/>
      <c r="D59" s="385"/>
      <c r="E59" s="385"/>
      <c r="F59" s="385"/>
      <c r="G59" s="385"/>
      <c r="H59" s="1"/>
      <c r="I59" s="2"/>
      <c r="J59" s="66">
        <f>(I59*H59)</f>
        <v>0</v>
      </c>
      <c r="K59" s="386"/>
      <c r="L59" s="386"/>
      <c r="M59" s="56" t="e">
        <f>J59/K59</f>
        <v>#DIV/0!</v>
      </c>
    </row>
    <row r="60" spans="1:14">
      <c r="A60" s="384"/>
      <c r="B60" s="385"/>
      <c r="C60" s="385"/>
      <c r="D60" s="385"/>
      <c r="E60" s="385"/>
      <c r="F60" s="385"/>
      <c r="G60" s="385"/>
      <c r="H60" s="1"/>
      <c r="I60" s="2"/>
      <c r="J60" s="66"/>
      <c r="K60" s="386"/>
      <c r="L60" s="386"/>
      <c r="M60" s="56"/>
    </row>
    <row r="61" spans="1:14" ht="15" thickBot="1">
      <c r="A61" s="333"/>
      <c r="B61" s="334"/>
      <c r="C61" s="334"/>
      <c r="D61" s="334"/>
      <c r="E61" s="334"/>
      <c r="F61" s="334"/>
      <c r="G61" s="334"/>
      <c r="H61" s="3"/>
      <c r="I61" s="4"/>
      <c r="J61" s="67"/>
      <c r="K61" s="335"/>
      <c r="L61" s="335"/>
      <c r="M61" s="68"/>
    </row>
    <row r="62" spans="1:14" ht="15" thickBot="1">
      <c r="A62" s="336" t="s">
        <v>26</v>
      </c>
      <c r="B62" s="337"/>
      <c r="C62" s="337"/>
      <c r="D62" s="337"/>
      <c r="E62" s="337"/>
      <c r="F62" s="337"/>
      <c r="G62" s="337"/>
      <c r="H62" s="337"/>
      <c r="I62" s="337"/>
      <c r="J62" s="337"/>
      <c r="K62" s="337"/>
      <c r="L62" s="338"/>
      <c r="M62" s="69" t="e">
        <f>SUM(M59:M61)</f>
        <v>#DIV/0!</v>
      </c>
    </row>
    <row r="63" spans="1:14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4" ht="15" thickBot="1">
      <c r="A64" s="315" t="s">
        <v>40</v>
      </c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7"/>
      <c r="M64" s="70" t="e">
        <f>ROUND(M62+M54+M47+M33,0)</f>
        <v>#DIV/0!</v>
      </c>
      <c r="N64" s="125"/>
    </row>
    <row r="65" spans="1:13">
      <c r="A65" s="3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4"/>
    </row>
    <row r="66" spans="1:13">
      <c r="A66" s="51" t="s">
        <v>41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3"/>
    </row>
    <row r="67" spans="1:13" ht="15" thickBot="1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3" ht="15" thickBot="1">
      <c r="A68" s="318" t="s">
        <v>42</v>
      </c>
      <c r="B68" s="319"/>
      <c r="C68" s="319"/>
      <c r="D68" s="319"/>
      <c r="E68" s="319"/>
      <c r="F68" s="319"/>
      <c r="G68" s="319"/>
      <c r="H68" s="177"/>
      <c r="I68" s="178"/>
      <c r="J68" s="81" t="s">
        <v>43</v>
      </c>
      <c r="K68" s="320" t="s">
        <v>44</v>
      </c>
      <c r="L68" s="321"/>
      <c r="M68" s="82"/>
    </row>
    <row r="69" spans="1:13">
      <c r="A69" s="322" t="s">
        <v>45</v>
      </c>
      <c r="B69" s="323"/>
      <c r="C69" s="323"/>
      <c r="D69" s="323"/>
      <c r="E69" s="323"/>
      <c r="F69" s="323"/>
      <c r="G69" s="323"/>
      <c r="H69" s="83"/>
      <c r="I69" s="84"/>
      <c r="J69" s="85"/>
      <c r="K69" s="324" t="e">
        <f>M64*J69</f>
        <v>#DIV/0!</v>
      </c>
      <c r="L69" s="324"/>
      <c r="M69" s="86"/>
    </row>
    <row r="70" spans="1:13">
      <c r="A70" s="327" t="s">
        <v>46</v>
      </c>
      <c r="B70" s="328"/>
      <c r="C70" s="328"/>
      <c r="D70" s="328"/>
      <c r="E70" s="328"/>
      <c r="F70" s="328"/>
      <c r="G70" s="329"/>
      <c r="H70" s="77"/>
      <c r="I70" s="78"/>
      <c r="J70" s="5"/>
      <c r="K70" s="325" t="e">
        <f>M64*J70</f>
        <v>#DIV/0!</v>
      </c>
      <c r="L70" s="325"/>
      <c r="M70" s="6"/>
    </row>
    <row r="71" spans="1:13">
      <c r="A71" s="327" t="s">
        <v>47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M64*J71</f>
        <v>#DIV/0!</v>
      </c>
      <c r="L71" s="325"/>
      <c r="M71" s="6"/>
    </row>
    <row r="72" spans="1:13" ht="15" thickBot="1">
      <c r="A72" s="330" t="s">
        <v>56</v>
      </c>
      <c r="B72" s="331"/>
      <c r="C72" s="331"/>
      <c r="D72" s="331"/>
      <c r="E72" s="331"/>
      <c r="F72" s="331"/>
      <c r="G72" s="332"/>
      <c r="H72" s="87"/>
      <c r="I72" s="88"/>
      <c r="J72" s="89">
        <v>0.19</v>
      </c>
      <c r="K72" s="326" t="e">
        <f>K71*J72</f>
        <v>#DIV/0!</v>
      </c>
      <c r="L72" s="326"/>
      <c r="M72" s="90"/>
    </row>
    <row r="73" spans="1:13" ht="15" thickBot="1">
      <c r="A73" s="336" t="s">
        <v>26</v>
      </c>
      <c r="B73" s="337"/>
      <c r="C73" s="337"/>
      <c r="D73" s="337"/>
      <c r="E73" s="337"/>
      <c r="F73" s="337"/>
      <c r="G73" s="337"/>
      <c r="H73" s="337"/>
      <c r="I73" s="337"/>
      <c r="J73" s="337"/>
      <c r="K73" s="337"/>
      <c r="L73" s="338"/>
      <c r="M73" s="76" t="e">
        <f>SUM(K69:L72)</f>
        <v>#DIV/0!</v>
      </c>
    </row>
    <row r="74" spans="1:13" ht="15" thickBot="1">
      <c r="A74" s="3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4"/>
    </row>
    <row r="75" spans="1:13" ht="15" thickBot="1">
      <c r="A75" s="315" t="s">
        <v>48</v>
      </c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7"/>
      <c r="M75" s="71" t="e">
        <f>ROUND(M64+M73,0)</f>
        <v>#DIV/0!</v>
      </c>
    </row>
  </sheetData>
  <mergeCells count="83">
    <mergeCell ref="A72:G72"/>
    <mergeCell ref="K72:L72"/>
    <mergeCell ref="A73:L73"/>
    <mergeCell ref="A75:L75"/>
    <mergeCell ref="A69:G69"/>
    <mergeCell ref="K69:L69"/>
    <mergeCell ref="A70:G70"/>
    <mergeCell ref="K70:L70"/>
    <mergeCell ref="A71:G71"/>
    <mergeCell ref="K71:L71"/>
    <mergeCell ref="A61:G61"/>
    <mergeCell ref="K61:L61"/>
    <mergeCell ref="A62:L62"/>
    <mergeCell ref="A64:L64"/>
    <mergeCell ref="A68:G68"/>
    <mergeCell ref="K68:L68"/>
    <mergeCell ref="A60:G60"/>
    <mergeCell ref="K60:L60"/>
    <mergeCell ref="A47:L47"/>
    <mergeCell ref="A51:G51"/>
    <mergeCell ref="K51:L51"/>
    <mergeCell ref="A52:G52"/>
    <mergeCell ref="K52:L52"/>
    <mergeCell ref="A53:G53"/>
    <mergeCell ref="K53:L53"/>
    <mergeCell ref="A54:L54"/>
    <mergeCell ref="A58:G58"/>
    <mergeCell ref="K58:L58"/>
    <mergeCell ref="A59:G59"/>
    <mergeCell ref="K59:L59"/>
    <mergeCell ref="A44:H44"/>
    <mergeCell ref="K44:L44"/>
    <mergeCell ref="A45:H45"/>
    <mergeCell ref="K45:L45"/>
    <mergeCell ref="A46:H46"/>
    <mergeCell ref="K46:L46"/>
    <mergeCell ref="A41:H41"/>
    <mergeCell ref="K41:L41"/>
    <mergeCell ref="A42:H42"/>
    <mergeCell ref="K42:L42"/>
    <mergeCell ref="A43:H43"/>
    <mergeCell ref="K43:L43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5"/>
  <sheetViews>
    <sheetView view="pageBreakPreview" topLeftCell="A49" zoomScale="80" zoomScaleNormal="100" zoomScaleSheetLayoutView="80" workbookViewId="0">
      <selection activeCell="J69" sqref="J69:J71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8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8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74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183</v>
      </c>
      <c r="C26" s="364"/>
      <c r="D26" s="364"/>
      <c r="E26" s="364"/>
      <c r="F26" s="364"/>
      <c r="G26" s="364"/>
      <c r="H26" s="364"/>
      <c r="I26" s="365"/>
      <c r="J26" s="173">
        <v>1</v>
      </c>
      <c r="K26" s="363" t="s">
        <v>54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79" t="s">
        <v>22</v>
      </c>
      <c r="K30" s="344" t="s">
        <v>23</v>
      </c>
      <c r="L30" s="343"/>
      <c r="M30" s="44" t="s">
        <v>24</v>
      </c>
    </row>
    <row r="31" spans="1:13">
      <c r="A31" s="294" t="s">
        <v>63</v>
      </c>
      <c r="B31" s="295"/>
      <c r="C31" s="295"/>
      <c r="D31" s="295"/>
      <c r="E31" s="296"/>
      <c r="F31" s="345" t="s">
        <v>64</v>
      </c>
      <c r="G31" s="346"/>
      <c r="H31" s="351" t="s">
        <v>25</v>
      </c>
      <c r="I31" s="296"/>
      <c r="J31" s="72"/>
      <c r="K31" s="345">
        <v>1</v>
      </c>
      <c r="L31" s="346"/>
      <c r="M31" s="46">
        <f>J31/K31</f>
        <v>0</v>
      </c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>
        <f>SUM(M31:M32)</f>
        <v>0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75" t="s">
        <v>18</v>
      </c>
      <c r="J37" s="179" t="s">
        <v>19</v>
      </c>
      <c r="K37" s="344" t="s">
        <v>28</v>
      </c>
      <c r="L37" s="343"/>
      <c r="M37" s="44" t="s">
        <v>24</v>
      </c>
    </row>
    <row r="38" spans="1:13">
      <c r="A38" s="294" t="s">
        <v>184</v>
      </c>
      <c r="B38" s="295"/>
      <c r="C38" s="295"/>
      <c r="D38" s="295"/>
      <c r="E38" s="295"/>
      <c r="F38" s="295"/>
      <c r="G38" s="295"/>
      <c r="H38" s="296"/>
      <c r="I38" s="73" t="s">
        <v>1</v>
      </c>
      <c r="J38" s="45"/>
      <c r="K38" s="297"/>
      <c r="L38" s="298"/>
      <c r="M38" s="56">
        <f>K38*J38</f>
        <v>0</v>
      </c>
    </row>
    <row r="39" spans="1:13">
      <c r="A39" s="294" t="s">
        <v>185</v>
      </c>
      <c r="B39" s="295"/>
      <c r="C39" s="295"/>
      <c r="D39" s="295"/>
      <c r="E39" s="295"/>
      <c r="F39" s="295"/>
      <c r="G39" s="295"/>
      <c r="H39" s="296"/>
      <c r="I39" s="73" t="s">
        <v>4</v>
      </c>
      <c r="J39" s="45"/>
      <c r="K39" s="297"/>
      <c r="L39" s="298"/>
      <c r="M39" s="56">
        <f t="shared" ref="M39:M45" si="0">K39*J39</f>
        <v>0</v>
      </c>
    </row>
    <row r="40" spans="1:13">
      <c r="A40" s="294" t="s">
        <v>186</v>
      </c>
      <c r="B40" s="295"/>
      <c r="C40" s="295"/>
      <c r="D40" s="295"/>
      <c r="E40" s="295"/>
      <c r="F40" s="295"/>
      <c r="G40" s="295"/>
      <c r="H40" s="296"/>
      <c r="I40" s="73" t="s">
        <v>4</v>
      </c>
      <c r="J40" s="45"/>
      <c r="K40" s="297"/>
      <c r="L40" s="298"/>
      <c r="M40" s="56">
        <f t="shared" si="0"/>
        <v>0</v>
      </c>
    </row>
    <row r="41" spans="1:13">
      <c r="A41" s="294" t="s">
        <v>172</v>
      </c>
      <c r="B41" s="295"/>
      <c r="C41" s="295"/>
      <c r="D41" s="295"/>
      <c r="E41" s="295"/>
      <c r="F41" s="295"/>
      <c r="G41" s="295"/>
      <c r="H41" s="296"/>
      <c r="I41" s="73" t="s">
        <v>4</v>
      </c>
      <c r="J41" s="45"/>
      <c r="K41" s="297"/>
      <c r="L41" s="298"/>
      <c r="M41" s="56">
        <f t="shared" si="0"/>
        <v>0</v>
      </c>
    </row>
    <row r="42" spans="1:13">
      <c r="A42" s="294" t="s">
        <v>173</v>
      </c>
      <c r="B42" s="295"/>
      <c r="C42" s="295"/>
      <c r="D42" s="295"/>
      <c r="E42" s="295"/>
      <c r="F42" s="295"/>
      <c r="G42" s="295"/>
      <c r="H42" s="296"/>
      <c r="I42" s="73" t="s">
        <v>4</v>
      </c>
      <c r="J42" s="45"/>
      <c r="K42" s="297"/>
      <c r="L42" s="298"/>
      <c r="M42" s="56">
        <f t="shared" si="0"/>
        <v>0</v>
      </c>
    </row>
    <row r="43" spans="1:13">
      <c r="A43" s="294"/>
      <c r="B43" s="295"/>
      <c r="C43" s="295"/>
      <c r="D43" s="295"/>
      <c r="E43" s="295"/>
      <c r="F43" s="295"/>
      <c r="G43" s="295"/>
      <c r="H43" s="296"/>
      <c r="I43" s="73"/>
      <c r="J43" s="45"/>
      <c r="K43" s="297"/>
      <c r="L43" s="298"/>
      <c r="M43" s="56">
        <f t="shared" si="0"/>
        <v>0</v>
      </c>
    </row>
    <row r="44" spans="1:13">
      <c r="A44" s="294"/>
      <c r="B44" s="295"/>
      <c r="C44" s="295"/>
      <c r="D44" s="295"/>
      <c r="E44" s="295"/>
      <c r="F44" s="295"/>
      <c r="G44" s="295"/>
      <c r="H44" s="296"/>
      <c r="I44" s="73"/>
      <c r="J44" s="45"/>
      <c r="K44" s="297"/>
      <c r="L44" s="298"/>
      <c r="M44" s="56">
        <f t="shared" si="0"/>
        <v>0</v>
      </c>
    </row>
    <row r="45" spans="1:13">
      <c r="A45" s="294"/>
      <c r="B45" s="295"/>
      <c r="C45" s="295"/>
      <c r="D45" s="295"/>
      <c r="E45" s="295"/>
      <c r="F45" s="295"/>
      <c r="G45" s="295"/>
      <c r="H45" s="296"/>
      <c r="I45" s="73"/>
      <c r="J45" s="45"/>
      <c r="K45" s="297"/>
      <c r="L45" s="298"/>
      <c r="M45" s="56">
        <f t="shared" si="0"/>
        <v>0</v>
      </c>
    </row>
    <row r="46" spans="1:13" ht="15" thickBot="1">
      <c r="A46" s="310"/>
      <c r="B46" s="311"/>
      <c r="C46" s="311"/>
      <c r="D46" s="311"/>
      <c r="E46" s="311"/>
      <c r="F46" s="311"/>
      <c r="G46" s="311"/>
      <c r="H46" s="312"/>
      <c r="I46" s="74"/>
      <c r="J46" s="57"/>
      <c r="K46" s="313"/>
      <c r="L46" s="314"/>
      <c r="M46" s="75"/>
    </row>
    <row r="47" spans="1:13" ht="15" thickBot="1">
      <c r="A47" s="315" t="s">
        <v>26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7"/>
      <c r="M47" s="58">
        <f>SUM(M38:M46)*1.0562</f>
        <v>0</v>
      </c>
    </row>
    <row r="48" spans="1:13">
      <c r="A48" s="3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24"/>
    </row>
    <row r="49" spans="1:14">
      <c r="A49" s="51" t="s">
        <v>29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3"/>
    </row>
    <row r="50" spans="1:14" ht="15" thickBot="1">
      <c r="A50" s="3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4"/>
    </row>
    <row r="51" spans="1:14" ht="15.5">
      <c r="A51" s="341" t="s">
        <v>30</v>
      </c>
      <c r="B51" s="342"/>
      <c r="C51" s="342"/>
      <c r="D51" s="342"/>
      <c r="E51" s="342"/>
      <c r="F51" s="342"/>
      <c r="G51" s="342"/>
      <c r="H51" s="179" t="s">
        <v>31</v>
      </c>
      <c r="I51" s="176" t="s">
        <v>32</v>
      </c>
      <c r="J51" s="60" t="s">
        <v>33</v>
      </c>
      <c r="K51" s="344" t="s">
        <v>34</v>
      </c>
      <c r="L51" s="343"/>
      <c r="M51" s="44" t="s">
        <v>24</v>
      </c>
    </row>
    <row r="52" spans="1:14">
      <c r="A52" s="294"/>
      <c r="B52" s="295"/>
      <c r="C52" s="295"/>
      <c r="D52" s="295"/>
      <c r="E52" s="295"/>
      <c r="F52" s="295"/>
      <c r="G52" s="295"/>
      <c r="H52" s="61"/>
      <c r="I52" s="55"/>
      <c r="J52" s="61"/>
      <c r="K52" s="345"/>
      <c r="L52" s="346"/>
    </row>
    <row r="53" spans="1:14" ht="15" thickBot="1">
      <c r="A53" s="310"/>
      <c r="B53" s="311"/>
      <c r="C53" s="311"/>
      <c r="D53" s="311"/>
      <c r="E53" s="311"/>
      <c r="F53" s="311"/>
      <c r="G53" s="311"/>
      <c r="H53" s="47"/>
      <c r="I53" s="15"/>
      <c r="J53" s="47"/>
      <c r="K53" s="339"/>
      <c r="L53" s="340"/>
      <c r="M53" s="62"/>
    </row>
    <row r="54" spans="1:14" ht="15" thickBot="1">
      <c r="A54" s="315" t="s">
        <v>26</v>
      </c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7"/>
      <c r="M54" s="63">
        <f>SUM(M53:M53)</f>
        <v>0</v>
      </c>
    </row>
    <row r="55" spans="1:14">
      <c r="A55" s="30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24"/>
    </row>
    <row r="56" spans="1:14">
      <c r="A56" s="51" t="s">
        <v>35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3"/>
    </row>
    <row r="57" spans="1:14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4" ht="26.5">
      <c r="A58" s="291" t="s">
        <v>36</v>
      </c>
      <c r="B58" s="292"/>
      <c r="C58" s="292"/>
      <c r="D58" s="292"/>
      <c r="E58" s="292"/>
      <c r="F58" s="292"/>
      <c r="G58" s="292"/>
      <c r="H58" s="179" t="s">
        <v>37</v>
      </c>
      <c r="I58" s="180" t="s">
        <v>38</v>
      </c>
      <c r="J58" s="180" t="s">
        <v>39</v>
      </c>
      <c r="K58" s="293" t="s">
        <v>23</v>
      </c>
      <c r="L58" s="293"/>
      <c r="M58" s="65" t="s">
        <v>24</v>
      </c>
    </row>
    <row r="59" spans="1:14">
      <c r="A59" s="384" t="s">
        <v>175</v>
      </c>
      <c r="B59" s="385"/>
      <c r="C59" s="385"/>
      <c r="D59" s="385"/>
      <c r="E59" s="385"/>
      <c r="F59" s="385"/>
      <c r="G59" s="385"/>
      <c r="H59" s="1"/>
      <c r="I59" s="2"/>
      <c r="J59" s="66">
        <f>(I59*H59)</f>
        <v>0</v>
      </c>
      <c r="K59" s="386"/>
      <c r="L59" s="386"/>
      <c r="M59" s="56" t="e">
        <f>J59/K59</f>
        <v>#DIV/0!</v>
      </c>
    </row>
    <row r="60" spans="1:14">
      <c r="A60" s="384"/>
      <c r="B60" s="385"/>
      <c r="C60" s="385"/>
      <c r="D60" s="385"/>
      <c r="E60" s="385"/>
      <c r="F60" s="385"/>
      <c r="G60" s="385"/>
      <c r="H60" s="1"/>
      <c r="I60" s="2"/>
      <c r="J60" s="66"/>
      <c r="K60" s="386"/>
      <c r="L60" s="386"/>
      <c r="M60" s="56"/>
    </row>
    <row r="61" spans="1:14" ht="15" thickBot="1">
      <c r="A61" s="333"/>
      <c r="B61" s="334"/>
      <c r="C61" s="334"/>
      <c r="D61" s="334"/>
      <c r="E61" s="334"/>
      <c r="F61" s="334"/>
      <c r="G61" s="334"/>
      <c r="H61" s="3"/>
      <c r="I61" s="4"/>
      <c r="J61" s="67"/>
      <c r="K61" s="335"/>
      <c r="L61" s="335"/>
      <c r="M61" s="68"/>
    </row>
    <row r="62" spans="1:14" ht="15" thickBot="1">
      <c r="A62" s="336" t="s">
        <v>26</v>
      </c>
      <c r="B62" s="337"/>
      <c r="C62" s="337"/>
      <c r="D62" s="337"/>
      <c r="E62" s="337"/>
      <c r="F62" s="337"/>
      <c r="G62" s="337"/>
      <c r="H62" s="337"/>
      <c r="I62" s="337"/>
      <c r="J62" s="337"/>
      <c r="K62" s="337"/>
      <c r="L62" s="338"/>
      <c r="M62" s="69" t="e">
        <f>SUM(M59:M61)</f>
        <v>#DIV/0!</v>
      </c>
    </row>
    <row r="63" spans="1:14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4" ht="15" thickBot="1">
      <c r="A64" s="315" t="s">
        <v>40</v>
      </c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7"/>
      <c r="M64" s="70" t="e">
        <f>ROUND(M62+M54+M47+M33,0)</f>
        <v>#DIV/0!</v>
      </c>
      <c r="N64" s="125"/>
    </row>
    <row r="65" spans="1:13">
      <c r="A65" s="3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4"/>
    </row>
    <row r="66" spans="1:13">
      <c r="A66" s="51" t="s">
        <v>41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3"/>
    </row>
    <row r="67" spans="1:13" ht="15" thickBot="1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3" ht="15" thickBot="1">
      <c r="A68" s="318" t="s">
        <v>42</v>
      </c>
      <c r="B68" s="319"/>
      <c r="C68" s="319"/>
      <c r="D68" s="319"/>
      <c r="E68" s="319"/>
      <c r="F68" s="319"/>
      <c r="G68" s="319"/>
      <c r="H68" s="177"/>
      <c r="I68" s="178"/>
      <c r="J68" s="81" t="s">
        <v>43</v>
      </c>
      <c r="K68" s="320" t="s">
        <v>44</v>
      </c>
      <c r="L68" s="321"/>
      <c r="M68" s="82"/>
    </row>
    <row r="69" spans="1:13">
      <c r="A69" s="322" t="s">
        <v>45</v>
      </c>
      <c r="B69" s="323"/>
      <c r="C69" s="323"/>
      <c r="D69" s="323"/>
      <c r="E69" s="323"/>
      <c r="F69" s="323"/>
      <c r="G69" s="323"/>
      <c r="H69" s="83"/>
      <c r="I69" s="84"/>
      <c r="J69" s="85"/>
      <c r="K69" s="324" t="e">
        <f>M64*J69</f>
        <v>#DIV/0!</v>
      </c>
      <c r="L69" s="324"/>
      <c r="M69" s="86"/>
    </row>
    <row r="70" spans="1:13">
      <c r="A70" s="327" t="s">
        <v>46</v>
      </c>
      <c r="B70" s="328"/>
      <c r="C70" s="328"/>
      <c r="D70" s="328"/>
      <c r="E70" s="328"/>
      <c r="F70" s="328"/>
      <c r="G70" s="329"/>
      <c r="H70" s="77"/>
      <c r="I70" s="78"/>
      <c r="J70" s="5"/>
      <c r="K70" s="325" t="e">
        <f>M64*J70</f>
        <v>#DIV/0!</v>
      </c>
      <c r="L70" s="325"/>
      <c r="M70" s="6"/>
    </row>
    <row r="71" spans="1:13">
      <c r="A71" s="327" t="s">
        <v>47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M64*J71</f>
        <v>#DIV/0!</v>
      </c>
      <c r="L71" s="325"/>
      <c r="M71" s="6"/>
    </row>
    <row r="72" spans="1:13" ht="15" thickBot="1">
      <c r="A72" s="330" t="s">
        <v>56</v>
      </c>
      <c r="B72" s="331"/>
      <c r="C72" s="331"/>
      <c r="D72" s="331"/>
      <c r="E72" s="331"/>
      <c r="F72" s="331"/>
      <c r="G72" s="332"/>
      <c r="H72" s="87"/>
      <c r="I72" s="88"/>
      <c r="J72" s="89">
        <v>0.19</v>
      </c>
      <c r="K72" s="326" t="e">
        <f>K71*J72</f>
        <v>#DIV/0!</v>
      </c>
      <c r="L72" s="326"/>
      <c r="M72" s="90"/>
    </row>
    <row r="73" spans="1:13" ht="15" thickBot="1">
      <c r="A73" s="336" t="s">
        <v>26</v>
      </c>
      <c r="B73" s="337"/>
      <c r="C73" s="337"/>
      <c r="D73" s="337"/>
      <c r="E73" s="337"/>
      <c r="F73" s="337"/>
      <c r="G73" s="337"/>
      <c r="H73" s="337"/>
      <c r="I73" s="337"/>
      <c r="J73" s="337"/>
      <c r="K73" s="337"/>
      <c r="L73" s="338"/>
      <c r="M73" s="76" t="e">
        <f>SUM(K69:L72)</f>
        <v>#DIV/0!</v>
      </c>
    </row>
    <row r="74" spans="1:13" ht="15" thickBot="1">
      <c r="A74" s="3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4"/>
    </row>
    <row r="75" spans="1:13" ht="15" thickBot="1">
      <c r="A75" s="315" t="s">
        <v>48</v>
      </c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7"/>
      <c r="M75" s="71" t="e">
        <f>ROUND(M64+M73,0)</f>
        <v>#DIV/0!</v>
      </c>
    </row>
  </sheetData>
  <mergeCells count="83">
    <mergeCell ref="A72:G72"/>
    <mergeCell ref="K72:L72"/>
    <mergeCell ref="A73:L73"/>
    <mergeCell ref="A75:L75"/>
    <mergeCell ref="A69:G69"/>
    <mergeCell ref="K69:L69"/>
    <mergeCell ref="A70:G70"/>
    <mergeCell ref="K70:L70"/>
    <mergeCell ref="A71:G71"/>
    <mergeCell ref="K71:L71"/>
    <mergeCell ref="A61:G61"/>
    <mergeCell ref="K61:L61"/>
    <mergeCell ref="A62:L62"/>
    <mergeCell ref="A64:L64"/>
    <mergeCell ref="A68:G68"/>
    <mergeCell ref="K68:L68"/>
    <mergeCell ref="A60:G60"/>
    <mergeCell ref="K60:L60"/>
    <mergeCell ref="A47:L47"/>
    <mergeCell ref="A51:G51"/>
    <mergeCell ref="K51:L51"/>
    <mergeCell ref="A52:G52"/>
    <mergeCell ref="K52:L52"/>
    <mergeCell ref="A53:G53"/>
    <mergeCell ref="K53:L53"/>
    <mergeCell ref="A54:L54"/>
    <mergeCell ref="A58:G58"/>
    <mergeCell ref="K58:L58"/>
    <mergeCell ref="A59:G59"/>
    <mergeCell ref="K59:L59"/>
    <mergeCell ref="A44:H44"/>
    <mergeCell ref="K44:L44"/>
    <mergeCell ref="A45:H45"/>
    <mergeCell ref="K45:L45"/>
    <mergeCell ref="A46:H46"/>
    <mergeCell ref="K46:L46"/>
    <mergeCell ref="A41:H41"/>
    <mergeCell ref="K41:L41"/>
    <mergeCell ref="A42:H42"/>
    <mergeCell ref="K42:L42"/>
    <mergeCell ref="A43:H43"/>
    <mergeCell ref="K43:L43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9"/>
  <sheetViews>
    <sheetView view="pageBreakPreview" topLeftCell="A13" zoomScale="80" zoomScaleNormal="100" zoomScaleSheetLayoutView="80" workbookViewId="0">
      <selection activeCell="K55" sqref="K55:L55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08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09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75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03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80</v>
      </c>
      <c r="C26" s="364"/>
      <c r="D26" s="364"/>
      <c r="E26" s="364"/>
      <c r="F26" s="364"/>
      <c r="G26" s="364"/>
      <c r="H26" s="364"/>
      <c r="I26" s="365"/>
      <c r="J26" s="100">
        <v>1</v>
      </c>
      <c r="K26" s="363" t="s">
        <v>54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10" t="s">
        <v>22</v>
      </c>
      <c r="K30" s="344" t="s">
        <v>23</v>
      </c>
      <c r="L30" s="343"/>
      <c r="M30" s="44" t="s">
        <v>24</v>
      </c>
    </row>
    <row r="31" spans="1:13">
      <c r="A31" s="294" t="s">
        <v>73</v>
      </c>
      <c r="B31" s="295"/>
      <c r="C31" s="295"/>
      <c r="D31" s="295"/>
      <c r="E31" s="296"/>
      <c r="F31" s="345" t="s">
        <v>62</v>
      </c>
      <c r="G31" s="346"/>
      <c r="H31" s="351" t="s">
        <v>25</v>
      </c>
      <c r="I31" s="296"/>
      <c r="J31" s="72"/>
      <c r="K31" s="381">
        <v>10.264196797697597</v>
      </c>
      <c r="L31" s="382"/>
      <c r="M31" s="46">
        <f>J31/K31</f>
        <v>0</v>
      </c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>
        <f>SUM(M31:M32)</f>
        <v>0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05" t="s">
        <v>18</v>
      </c>
      <c r="J37" s="110" t="s">
        <v>19</v>
      </c>
      <c r="K37" s="344" t="s">
        <v>28</v>
      </c>
      <c r="L37" s="343"/>
      <c r="M37" s="44" t="s">
        <v>24</v>
      </c>
    </row>
    <row r="38" spans="1:13">
      <c r="A38" s="294"/>
      <c r="B38" s="295"/>
      <c r="C38" s="295"/>
      <c r="D38" s="295"/>
      <c r="E38" s="295"/>
      <c r="F38" s="295"/>
      <c r="G38" s="295"/>
      <c r="H38" s="296"/>
      <c r="I38" s="73"/>
      <c r="J38" s="45"/>
      <c r="K38" s="297"/>
      <c r="L38" s="298"/>
      <c r="M38" s="56"/>
    </row>
    <row r="39" spans="1:13">
      <c r="A39" s="294"/>
      <c r="B39" s="295"/>
      <c r="C39" s="295"/>
      <c r="D39" s="295"/>
      <c r="E39" s="295"/>
      <c r="F39" s="295"/>
      <c r="G39" s="295"/>
      <c r="H39" s="296"/>
      <c r="I39" s="73"/>
      <c r="J39" s="45"/>
      <c r="K39" s="297"/>
      <c r="L39" s="298"/>
      <c r="M39" s="56"/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45"/>
      <c r="K40" s="297"/>
      <c r="L40" s="298"/>
      <c r="M40" s="56"/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/>
    </row>
    <row r="42" spans="1:13" ht="15" thickBot="1">
      <c r="A42" s="310"/>
      <c r="B42" s="311"/>
      <c r="C42" s="311"/>
      <c r="D42" s="311"/>
      <c r="E42" s="311"/>
      <c r="F42" s="311"/>
      <c r="G42" s="311"/>
      <c r="H42" s="312"/>
      <c r="I42" s="74"/>
      <c r="J42" s="57"/>
      <c r="K42" s="313"/>
      <c r="L42" s="314"/>
      <c r="M42" s="75"/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SUM(M38:M42)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110" t="s">
        <v>31</v>
      </c>
      <c r="I47" s="104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  <c r="M48" s="62"/>
    </row>
    <row r="49" spans="1:15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48"/>
    </row>
    <row r="50" spans="1:15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SUM(M48:M49)</f>
        <v>0</v>
      </c>
    </row>
    <row r="51" spans="1:15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5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5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5" ht="26.5">
      <c r="A54" s="291" t="s">
        <v>36</v>
      </c>
      <c r="B54" s="292"/>
      <c r="C54" s="292"/>
      <c r="D54" s="292"/>
      <c r="E54" s="292"/>
      <c r="F54" s="292"/>
      <c r="G54" s="292"/>
      <c r="H54" s="110" t="s">
        <v>37</v>
      </c>
      <c r="I54" s="111" t="s">
        <v>38</v>
      </c>
      <c r="J54" s="111" t="s">
        <v>39</v>
      </c>
      <c r="K54" s="293" t="s">
        <v>23</v>
      </c>
      <c r="L54" s="293"/>
      <c r="M54" s="65" t="s">
        <v>24</v>
      </c>
    </row>
    <row r="55" spans="1:15" ht="15" thickBot="1">
      <c r="A55" s="333" t="s">
        <v>61</v>
      </c>
      <c r="B55" s="334"/>
      <c r="C55" s="334"/>
      <c r="D55" s="334"/>
      <c r="E55" s="334"/>
      <c r="F55" s="334"/>
      <c r="G55" s="334"/>
      <c r="H55" s="3"/>
      <c r="I55" s="4"/>
      <c r="J55" s="67">
        <f>(I55*H55)</f>
        <v>0</v>
      </c>
      <c r="K55" s="335"/>
      <c r="L55" s="335"/>
      <c r="M55" s="68" t="e">
        <f>J55/K55</f>
        <v>#DIV/0!</v>
      </c>
    </row>
    <row r="56" spans="1:15" ht="15" thickBot="1">
      <c r="A56" s="336" t="s">
        <v>26</v>
      </c>
      <c r="B56" s="337"/>
      <c r="C56" s="337"/>
      <c r="D56" s="337"/>
      <c r="E56" s="337"/>
      <c r="F56" s="337"/>
      <c r="G56" s="337"/>
      <c r="H56" s="337"/>
      <c r="I56" s="337"/>
      <c r="J56" s="337"/>
      <c r="K56" s="337"/>
      <c r="L56" s="338"/>
      <c r="M56" s="69" t="e">
        <f>SUM(M55:M55)</f>
        <v>#DIV/0!</v>
      </c>
      <c r="O56" s="125"/>
    </row>
    <row r="57" spans="1:15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5" ht="15" thickBot="1">
      <c r="A58" s="315" t="s">
        <v>40</v>
      </c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7"/>
      <c r="M58" s="70" t="e">
        <f>ROUND(M56+M50+M43+M33,0)</f>
        <v>#DIV/0!</v>
      </c>
      <c r="N58" s="125"/>
    </row>
    <row r="59" spans="1:15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5">
      <c r="A60" s="51" t="s">
        <v>41</v>
      </c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3"/>
    </row>
    <row r="61" spans="1:15" ht="15" thickBot="1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5" ht="15" thickBot="1">
      <c r="A62" s="318" t="s">
        <v>42</v>
      </c>
      <c r="B62" s="319"/>
      <c r="C62" s="319"/>
      <c r="D62" s="319"/>
      <c r="E62" s="319"/>
      <c r="F62" s="319"/>
      <c r="G62" s="319"/>
      <c r="H62" s="106"/>
      <c r="I62" s="107"/>
      <c r="J62" s="81" t="s">
        <v>43</v>
      </c>
      <c r="K62" s="320" t="s">
        <v>44</v>
      </c>
      <c r="L62" s="321"/>
      <c r="M62" s="82"/>
    </row>
    <row r="63" spans="1:15">
      <c r="A63" s="322" t="s">
        <v>45</v>
      </c>
      <c r="B63" s="323"/>
      <c r="C63" s="323"/>
      <c r="D63" s="323"/>
      <c r="E63" s="323"/>
      <c r="F63" s="323"/>
      <c r="G63" s="323"/>
      <c r="H63" s="83"/>
      <c r="I63" s="84"/>
      <c r="J63" s="85"/>
      <c r="K63" s="324" t="e">
        <f>M58*J63</f>
        <v>#DIV/0!</v>
      </c>
      <c r="L63" s="324"/>
      <c r="M63" s="86"/>
    </row>
    <row r="64" spans="1:15">
      <c r="A64" s="327" t="s">
        <v>46</v>
      </c>
      <c r="B64" s="328"/>
      <c r="C64" s="328"/>
      <c r="D64" s="328"/>
      <c r="E64" s="328"/>
      <c r="F64" s="328"/>
      <c r="G64" s="329"/>
      <c r="H64" s="77"/>
      <c r="I64" s="78"/>
      <c r="J64" s="5"/>
      <c r="K64" s="325" t="e">
        <f>M58*J64</f>
        <v>#DIV/0!</v>
      </c>
      <c r="L64" s="325"/>
      <c r="M64" s="6"/>
    </row>
    <row r="65" spans="1:13">
      <c r="A65" s="327" t="s">
        <v>47</v>
      </c>
      <c r="B65" s="328"/>
      <c r="C65" s="328"/>
      <c r="D65" s="328"/>
      <c r="E65" s="328"/>
      <c r="F65" s="328"/>
      <c r="G65" s="329"/>
      <c r="H65" s="77"/>
      <c r="I65" s="78"/>
      <c r="J65" s="5"/>
      <c r="K65" s="325" t="e">
        <f>M58*J65</f>
        <v>#DIV/0!</v>
      </c>
      <c r="L65" s="325"/>
      <c r="M65" s="6"/>
    </row>
    <row r="66" spans="1:13" ht="15" thickBot="1">
      <c r="A66" s="330" t="s">
        <v>56</v>
      </c>
      <c r="B66" s="331"/>
      <c r="C66" s="331"/>
      <c r="D66" s="331"/>
      <c r="E66" s="331"/>
      <c r="F66" s="331"/>
      <c r="G66" s="332"/>
      <c r="H66" s="87"/>
      <c r="I66" s="88"/>
      <c r="J66" s="89">
        <v>0.19</v>
      </c>
      <c r="K66" s="326" t="e">
        <f>K65*J66</f>
        <v>#DIV/0!</v>
      </c>
      <c r="L66" s="326"/>
      <c r="M66" s="90"/>
    </row>
    <row r="67" spans="1:13" ht="15" thickBot="1">
      <c r="A67" s="336" t="s">
        <v>26</v>
      </c>
      <c r="B67" s="337"/>
      <c r="C67" s="337"/>
      <c r="D67" s="337"/>
      <c r="E67" s="337"/>
      <c r="F67" s="337"/>
      <c r="G67" s="337"/>
      <c r="H67" s="337"/>
      <c r="I67" s="337"/>
      <c r="J67" s="337"/>
      <c r="K67" s="337"/>
      <c r="L67" s="338"/>
      <c r="M67" s="76" t="e">
        <f>SUM(K63:L66)</f>
        <v>#DIV/0!</v>
      </c>
    </row>
    <row r="68" spans="1:13" ht="15" thickBot="1">
      <c r="A68" s="3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4"/>
    </row>
    <row r="69" spans="1:13" ht="15" thickBot="1">
      <c r="A69" s="315" t="s">
        <v>48</v>
      </c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7"/>
      <c r="M69" s="71" t="e">
        <f>ROUND(M58+M67,0)</f>
        <v>#DIV/0!</v>
      </c>
    </row>
  </sheetData>
  <mergeCells count="71">
    <mergeCell ref="A66:G66"/>
    <mergeCell ref="K66:L66"/>
    <mergeCell ref="A67:L67"/>
    <mergeCell ref="A69:L69"/>
    <mergeCell ref="A63:G63"/>
    <mergeCell ref="K63:L63"/>
    <mergeCell ref="A64:G64"/>
    <mergeCell ref="K64:L64"/>
    <mergeCell ref="A65:G65"/>
    <mergeCell ref="K65:L65"/>
    <mergeCell ref="A55:G55"/>
    <mergeCell ref="K55:L55"/>
    <mergeCell ref="A56:L56"/>
    <mergeCell ref="A58:L58"/>
    <mergeCell ref="A62:G62"/>
    <mergeCell ref="K62:L62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7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5"/>
  <sheetViews>
    <sheetView view="pageBreakPreview" topLeftCell="A62" zoomScale="80" zoomScaleNormal="100" zoomScaleSheetLayoutView="80" workbookViewId="0">
      <selection activeCell="J31" sqref="J31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8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8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74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187</v>
      </c>
      <c r="C26" s="364"/>
      <c r="D26" s="364"/>
      <c r="E26" s="364"/>
      <c r="F26" s="364"/>
      <c r="G26" s="364"/>
      <c r="H26" s="364"/>
      <c r="I26" s="365"/>
      <c r="J26" s="173">
        <v>1</v>
      </c>
      <c r="K26" s="363" t="s">
        <v>54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79" t="s">
        <v>22</v>
      </c>
      <c r="K30" s="344" t="s">
        <v>23</v>
      </c>
      <c r="L30" s="343"/>
      <c r="M30" s="44" t="s">
        <v>24</v>
      </c>
    </row>
    <row r="31" spans="1:13">
      <c r="A31" s="294" t="s">
        <v>63</v>
      </c>
      <c r="B31" s="295"/>
      <c r="C31" s="295"/>
      <c r="D31" s="295"/>
      <c r="E31" s="296"/>
      <c r="F31" s="345" t="s">
        <v>64</v>
      </c>
      <c r="G31" s="346"/>
      <c r="H31" s="351" t="s">
        <v>25</v>
      </c>
      <c r="I31" s="296"/>
      <c r="J31" s="72"/>
      <c r="K31" s="345">
        <v>1</v>
      </c>
      <c r="L31" s="346"/>
      <c r="M31" s="46">
        <f>J31/K31</f>
        <v>0</v>
      </c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>
        <f>SUM(M31:M32)</f>
        <v>0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75" t="s">
        <v>18</v>
      </c>
      <c r="J37" s="179" t="s">
        <v>19</v>
      </c>
      <c r="K37" s="344" t="s">
        <v>28</v>
      </c>
      <c r="L37" s="343"/>
      <c r="M37" s="44" t="s">
        <v>24</v>
      </c>
    </row>
    <row r="38" spans="1:13">
      <c r="A38" s="294" t="s">
        <v>188</v>
      </c>
      <c r="B38" s="295"/>
      <c r="C38" s="295"/>
      <c r="D38" s="295"/>
      <c r="E38" s="295"/>
      <c r="F38" s="295"/>
      <c r="G38" s="295"/>
      <c r="H38" s="296"/>
      <c r="I38" s="73" t="s">
        <v>4</v>
      </c>
      <c r="J38" s="45"/>
      <c r="K38" s="297"/>
      <c r="L38" s="298"/>
      <c r="M38" s="56">
        <f>K38*J38</f>
        <v>0</v>
      </c>
    </row>
    <row r="39" spans="1:13">
      <c r="A39" s="294" t="s">
        <v>189</v>
      </c>
      <c r="B39" s="295"/>
      <c r="C39" s="295"/>
      <c r="D39" s="295"/>
      <c r="E39" s="295"/>
      <c r="F39" s="295"/>
      <c r="G39" s="295"/>
      <c r="H39" s="296"/>
      <c r="I39" s="73" t="s">
        <v>1</v>
      </c>
      <c r="J39" s="45"/>
      <c r="K39" s="297"/>
      <c r="L39" s="298"/>
      <c r="M39" s="56">
        <f t="shared" ref="M39:M45" si="0">K39*J39</f>
        <v>0</v>
      </c>
    </row>
    <row r="40" spans="1:13">
      <c r="A40" s="294" t="s">
        <v>172</v>
      </c>
      <c r="B40" s="295"/>
      <c r="C40" s="295"/>
      <c r="D40" s="295"/>
      <c r="E40" s="295"/>
      <c r="F40" s="295"/>
      <c r="G40" s="295"/>
      <c r="H40" s="296"/>
      <c r="I40" s="73" t="s">
        <v>4</v>
      </c>
      <c r="J40" s="45"/>
      <c r="K40" s="297"/>
      <c r="L40" s="298"/>
      <c r="M40" s="56">
        <f t="shared" si="0"/>
        <v>0</v>
      </c>
    </row>
    <row r="41" spans="1:13">
      <c r="A41" s="294" t="s">
        <v>173</v>
      </c>
      <c r="B41" s="295"/>
      <c r="C41" s="295"/>
      <c r="D41" s="295"/>
      <c r="E41" s="295"/>
      <c r="F41" s="295"/>
      <c r="G41" s="295"/>
      <c r="H41" s="296"/>
      <c r="I41" s="73" t="s">
        <v>4</v>
      </c>
      <c r="J41" s="45"/>
      <c r="K41" s="297"/>
      <c r="L41" s="298"/>
      <c r="M41" s="56">
        <f t="shared" si="0"/>
        <v>0</v>
      </c>
    </row>
    <row r="42" spans="1:13">
      <c r="A42" s="294"/>
      <c r="B42" s="295"/>
      <c r="C42" s="295"/>
      <c r="D42" s="295"/>
      <c r="E42" s="295"/>
      <c r="F42" s="295"/>
      <c r="G42" s="295"/>
      <c r="H42" s="296"/>
      <c r="I42" s="73"/>
      <c r="J42" s="45"/>
      <c r="K42" s="297"/>
      <c r="L42" s="298"/>
      <c r="M42" s="56">
        <f t="shared" si="0"/>
        <v>0</v>
      </c>
    </row>
    <row r="43" spans="1:13">
      <c r="A43" s="294"/>
      <c r="B43" s="295"/>
      <c r="C43" s="295"/>
      <c r="D43" s="295"/>
      <c r="E43" s="295"/>
      <c r="F43" s="295"/>
      <c r="G43" s="295"/>
      <c r="H43" s="296"/>
      <c r="I43" s="73"/>
      <c r="J43" s="45"/>
      <c r="K43" s="297"/>
      <c r="L43" s="298"/>
      <c r="M43" s="56">
        <f t="shared" si="0"/>
        <v>0</v>
      </c>
    </row>
    <row r="44" spans="1:13">
      <c r="A44" s="294"/>
      <c r="B44" s="295"/>
      <c r="C44" s="295"/>
      <c r="D44" s="295"/>
      <c r="E44" s="295"/>
      <c r="F44" s="295"/>
      <c r="G44" s="295"/>
      <c r="H44" s="296"/>
      <c r="I44" s="73"/>
      <c r="J44" s="45"/>
      <c r="K44" s="297"/>
      <c r="L44" s="298"/>
      <c r="M44" s="56">
        <f t="shared" si="0"/>
        <v>0</v>
      </c>
    </row>
    <row r="45" spans="1:13">
      <c r="A45" s="294"/>
      <c r="B45" s="295"/>
      <c r="C45" s="295"/>
      <c r="D45" s="295"/>
      <c r="E45" s="295"/>
      <c r="F45" s="295"/>
      <c r="G45" s="295"/>
      <c r="H45" s="296"/>
      <c r="I45" s="73"/>
      <c r="J45" s="45"/>
      <c r="K45" s="297"/>
      <c r="L45" s="298"/>
      <c r="M45" s="56">
        <f t="shared" si="0"/>
        <v>0</v>
      </c>
    </row>
    <row r="46" spans="1:13" ht="15" thickBot="1">
      <c r="A46" s="310"/>
      <c r="B46" s="311"/>
      <c r="C46" s="311"/>
      <c r="D46" s="311"/>
      <c r="E46" s="311"/>
      <c r="F46" s="311"/>
      <c r="G46" s="311"/>
      <c r="H46" s="312"/>
      <c r="I46" s="74"/>
      <c r="J46" s="57"/>
      <c r="K46" s="313"/>
      <c r="L46" s="314"/>
      <c r="M46" s="75"/>
    </row>
    <row r="47" spans="1:13" ht="15" thickBot="1">
      <c r="A47" s="315" t="s">
        <v>26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7"/>
      <c r="M47" s="58">
        <f>SUM(M38:M46)*1.0562</f>
        <v>0</v>
      </c>
    </row>
    <row r="48" spans="1:13">
      <c r="A48" s="3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24"/>
    </row>
    <row r="49" spans="1:14">
      <c r="A49" s="51" t="s">
        <v>29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3"/>
    </row>
    <row r="50" spans="1:14" ht="15" thickBot="1">
      <c r="A50" s="3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4"/>
    </row>
    <row r="51" spans="1:14" ht="15.5">
      <c r="A51" s="341" t="s">
        <v>30</v>
      </c>
      <c r="B51" s="342"/>
      <c r="C51" s="342"/>
      <c r="D51" s="342"/>
      <c r="E51" s="342"/>
      <c r="F51" s="342"/>
      <c r="G51" s="342"/>
      <c r="H51" s="179" t="s">
        <v>31</v>
      </c>
      <c r="I51" s="176" t="s">
        <v>32</v>
      </c>
      <c r="J51" s="60" t="s">
        <v>33</v>
      </c>
      <c r="K51" s="344" t="s">
        <v>34</v>
      </c>
      <c r="L51" s="343"/>
      <c r="M51" s="44" t="s">
        <v>24</v>
      </c>
    </row>
    <row r="52" spans="1:14">
      <c r="A52" s="294"/>
      <c r="B52" s="295"/>
      <c r="C52" s="295"/>
      <c r="D52" s="295"/>
      <c r="E52" s="295"/>
      <c r="F52" s="295"/>
      <c r="G52" s="295"/>
      <c r="H52" s="61"/>
      <c r="I52" s="55"/>
      <c r="J52" s="61"/>
      <c r="K52" s="345"/>
      <c r="L52" s="346"/>
    </row>
    <row r="53" spans="1:14" ht="15" thickBot="1">
      <c r="A53" s="310"/>
      <c r="B53" s="311"/>
      <c r="C53" s="311"/>
      <c r="D53" s="311"/>
      <c r="E53" s="311"/>
      <c r="F53" s="311"/>
      <c r="G53" s="311"/>
      <c r="H53" s="47"/>
      <c r="I53" s="15"/>
      <c r="J53" s="47"/>
      <c r="K53" s="339"/>
      <c r="L53" s="340"/>
      <c r="M53" s="62"/>
    </row>
    <row r="54" spans="1:14" ht="15" thickBot="1">
      <c r="A54" s="315" t="s">
        <v>26</v>
      </c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7"/>
      <c r="M54" s="63">
        <f>SUM(M53:M53)</f>
        <v>0</v>
      </c>
    </row>
    <row r="55" spans="1:14">
      <c r="A55" s="30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24"/>
    </row>
    <row r="56" spans="1:14">
      <c r="A56" s="51" t="s">
        <v>35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3"/>
    </row>
    <row r="57" spans="1:14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4" ht="26.5">
      <c r="A58" s="291" t="s">
        <v>36</v>
      </c>
      <c r="B58" s="292"/>
      <c r="C58" s="292"/>
      <c r="D58" s="292"/>
      <c r="E58" s="292"/>
      <c r="F58" s="292"/>
      <c r="G58" s="292"/>
      <c r="H58" s="179" t="s">
        <v>37</v>
      </c>
      <c r="I58" s="180" t="s">
        <v>38</v>
      </c>
      <c r="J58" s="180" t="s">
        <v>39</v>
      </c>
      <c r="K58" s="293" t="s">
        <v>23</v>
      </c>
      <c r="L58" s="293"/>
      <c r="M58" s="65" t="s">
        <v>24</v>
      </c>
    </row>
    <row r="59" spans="1:14">
      <c r="A59" s="384" t="s">
        <v>175</v>
      </c>
      <c r="B59" s="385"/>
      <c r="C59" s="385"/>
      <c r="D59" s="385"/>
      <c r="E59" s="385"/>
      <c r="F59" s="385"/>
      <c r="G59" s="385"/>
      <c r="H59" s="1"/>
      <c r="I59" s="2"/>
      <c r="J59" s="66">
        <f>(I59*H59)</f>
        <v>0</v>
      </c>
      <c r="K59" s="386"/>
      <c r="L59" s="386"/>
      <c r="M59" s="56" t="e">
        <f>J59/K59</f>
        <v>#DIV/0!</v>
      </c>
    </row>
    <row r="60" spans="1:14">
      <c r="A60" s="384"/>
      <c r="B60" s="385"/>
      <c r="C60" s="385"/>
      <c r="D60" s="385"/>
      <c r="E60" s="385"/>
      <c r="F60" s="385"/>
      <c r="G60" s="385"/>
      <c r="H60" s="1"/>
      <c r="I60" s="2"/>
      <c r="J60" s="66"/>
      <c r="K60" s="386"/>
      <c r="L60" s="386"/>
      <c r="M60" s="56"/>
    </row>
    <row r="61" spans="1:14" ht="15" thickBot="1">
      <c r="A61" s="333"/>
      <c r="B61" s="334"/>
      <c r="C61" s="334"/>
      <c r="D61" s="334"/>
      <c r="E61" s="334"/>
      <c r="F61" s="334"/>
      <c r="G61" s="334"/>
      <c r="H61" s="3"/>
      <c r="I61" s="4"/>
      <c r="J61" s="67"/>
      <c r="K61" s="335"/>
      <c r="L61" s="335"/>
      <c r="M61" s="68"/>
    </row>
    <row r="62" spans="1:14" ht="15" thickBot="1">
      <c r="A62" s="336" t="s">
        <v>26</v>
      </c>
      <c r="B62" s="337"/>
      <c r="C62" s="337"/>
      <c r="D62" s="337"/>
      <c r="E62" s="337"/>
      <c r="F62" s="337"/>
      <c r="G62" s="337"/>
      <c r="H62" s="337"/>
      <c r="I62" s="337"/>
      <c r="J62" s="337"/>
      <c r="K62" s="337"/>
      <c r="L62" s="338"/>
      <c r="M62" s="69" t="e">
        <f>SUM(M59:M61)</f>
        <v>#DIV/0!</v>
      </c>
    </row>
    <row r="63" spans="1:14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4" ht="15" thickBot="1">
      <c r="A64" s="315" t="s">
        <v>40</v>
      </c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7"/>
      <c r="M64" s="70" t="e">
        <f>ROUND(M62+M54+M47+M33,0)</f>
        <v>#DIV/0!</v>
      </c>
      <c r="N64" s="125"/>
    </row>
    <row r="65" spans="1:13">
      <c r="A65" s="3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4"/>
    </row>
    <row r="66" spans="1:13">
      <c r="A66" s="51" t="s">
        <v>41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3"/>
    </row>
    <row r="67" spans="1:13" ht="15" thickBot="1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3" ht="15" thickBot="1">
      <c r="A68" s="318" t="s">
        <v>42</v>
      </c>
      <c r="B68" s="319"/>
      <c r="C68" s="319"/>
      <c r="D68" s="319"/>
      <c r="E68" s="319"/>
      <c r="F68" s="319"/>
      <c r="G68" s="319"/>
      <c r="H68" s="177"/>
      <c r="I68" s="178"/>
      <c r="J68" s="81" t="s">
        <v>43</v>
      </c>
      <c r="K68" s="320" t="s">
        <v>44</v>
      </c>
      <c r="L68" s="321"/>
      <c r="M68" s="82"/>
    </row>
    <row r="69" spans="1:13">
      <c r="A69" s="322" t="s">
        <v>45</v>
      </c>
      <c r="B69" s="323"/>
      <c r="C69" s="323"/>
      <c r="D69" s="323"/>
      <c r="E69" s="323"/>
      <c r="F69" s="323"/>
      <c r="G69" s="323"/>
      <c r="H69" s="83"/>
      <c r="I69" s="84"/>
      <c r="J69" s="85"/>
      <c r="K69" s="324" t="e">
        <f>M64*J69</f>
        <v>#DIV/0!</v>
      </c>
      <c r="L69" s="324"/>
      <c r="M69" s="86"/>
    </row>
    <row r="70" spans="1:13">
      <c r="A70" s="327" t="s">
        <v>46</v>
      </c>
      <c r="B70" s="328"/>
      <c r="C70" s="328"/>
      <c r="D70" s="328"/>
      <c r="E70" s="328"/>
      <c r="F70" s="328"/>
      <c r="G70" s="329"/>
      <c r="H70" s="77"/>
      <c r="I70" s="78"/>
      <c r="J70" s="5"/>
      <c r="K70" s="325" t="e">
        <f>M64*J70</f>
        <v>#DIV/0!</v>
      </c>
      <c r="L70" s="325"/>
      <c r="M70" s="6"/>
    </row>
    <row r="71" spans="1:13">
      <c r="A71" s="327" t="s">
        <v>47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M64*J71</f>
        <v>#DIV/0!</v>
      </c>
      <c r="L71" s="325"/>
      <c r="M71" s="6"/>
    </row>
    <row r="72" spans="1:13" ht="15" thickBot="1">
      <c r="A72" s="330" t="s">
        <v>56</v>
      </c>
      <c r="B72" s="331"/>
      <c r="C72" s="331"/>
      <c r="D72" s="331"/>
      <c r="E72" s="331"/>
      <c r="F72" s="331"/>
      <c r="G72" s="332"/>
      <c r="H72" s="87"/>
      <c r="I72" s="88"/>
      <c r="J72" s="89">
        <v>0.19</v>
      </c>
      <c r="K72" s="326" t="e">
        <f>K71*J72</f>
        <v>#DIV/0!</v>
      </c>
      <c r="L72" s="326"/>
      <c r="M72" s="90"/>
    </row>
    <row r="73" spans="1:13" ht="15" thickBot="1">
      <c r="A73" s="336" t="s">
        <v>26</v>
      </c>
      <c r="B73" s="337"/>
      <c r="C73" s="337"/>
      <c r="D73" s="337"/>
      <c r="E73" s="337"/>
      <c r="F73" s="337"/>
      <c r="G73" s="337"/>
      <c r="H73" s="337"/>
      <c r="I73" s="337"/>
      <c r="J73" s="337"/>
      <c r="K73" s="337"/>
      <c r="L73" s="338"/>
      <c r="M73" s="76" t="e">
        <f>SUM(K69:L72)</f>
        <v>#DIV/0!</v>
      </c>
    </row>
    <row r="74" spans="1:13" ht="15" thickBot="1">
      <c r="A74" s="3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4"/>
    </row>
    <row r="75" spans="1:13" ht="15" thickBot="1">
      <c r="A75" s="315" t="s">
        <v>48</v>
      </c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7"/>
      <c r="M75" s="71" t="e">
        <f>ROUND(M64+M73,0)</f>
        <v>#DIV/0!</v>
      </c>
    </row>
  </sheetData>
  <mergeCells count="83">
    <mergeCell ref="A72:G72"/>
    <mergeCell ref="K72:L72"/>
    <mergeCell ref="A73:L73"/>
    <mergeCell ref="A75:L75"/>
    <mergeCell ref="A69:G69"/>
    <mergeCell ref="K69:L69"/>
    <mergeCell ref="A70:G70"/>
    <mergeCell ref="K70:L70"/>
    <mergeCell ref="A71:G71"/>
    <mergeCell ref="K71:L71"/>
    <mergeCell ref="A61:G61"/>
    <mergeCell ref="K61:L61"/>
    <mergeCell ref="A62:L62"/>
    <mergeCell ref="A64:L64"/>
    <mergeCell ref="A68:G68"/>
    <mergeCell ref="K68:L68"/>
    <mergeCell ref="A60:G60"/>
    <mergeCell ref="K60:L60"/>
    <mergeCell ref="A47:L47"/>
    <mergeCell ref="A51:G51"/>
    <mergeCell ref="K51:L51"/>
    <mergeCell ref="A52:G52"/>
    <mergeCell ref="K52:L52"/>
    <mergeCell ref="A53:G53"/>
    <mergeCell ref="K53:L53"/>
    <mergeCell ref="A54:L54"/>
    <mergeCell ref="A58:G58"/>
    <mergeCell ref="K58:L58"/>
    <mergeCell ref="A59:G59"/>
    <mergeCell ref="K59:L59"/>
    <mergeCell ref="A44:H44"/>
    <mergeCell ref="K44:L44"/>
    <mergeCell ref="A45:H45"/>
    <mergeCell ref="K45:L45"/>
    <mergeCell ref="A46:H46"/>
    <mergeCell ref="K46:L46"/>
    <mergeCell ref="A41:H41"/>
    <mergeCell ref="K41:L41"/>
    <mergeCell ref="A42:H42"/>
    <mergeCell ref="K42:L42"/>
    <mergeCell ref="A43:H43"/>
    <mergeCell ref="K43:L43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5"/>
  <sheetViews>
    <sheetView view="pageBreakPreview" topLeftCell="A52" zoomScale="80" zoomScaleNormal="100" zoomScaleSheetLayoutView="80" workbookViewId="0">
      <selection activeCell="J31" sqref="J31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8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82" t="s">
        <v>10</v>
      </c>
      <c r="H12" s="366"/>
      <c r="I12" s="366"/>
      <c r="J12" s="23"/>
      <c r="K12" s="23"/>
      <c r="L12" s="23"/>
      <c r="M12" s="24"/>
    </row>
    <row r="13" spans="1:13" ht="15" customHeight="1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74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192</v>
      </c>
      <c r="C26" s="364"/>
      <c r="D26" s="364"/>
      <c r="E26" s="364"/>
      <c r="F26" s="364"/>
      <c r="G26" s="364"/>
      <c r="H26" s="364"/>
      <c r="I26" s="365"/>
      <c r="J26" s="173">
        <v>1</v>
      </c>
      <c r="K26" s="363" t="s">
        <v>54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79" t="s">
        <v>22</v>
      </c>
      <c r="K30" s="344" t="s">
        <v>23</v>
      </c>
      <c r="L30" s="343"/>
      <c r="M30" s="44" t="s">
        <v>24</v>
      </c>
    </row>
    <row r="31" spans="1:13">
      <c r="A31" s="294" t="s">
        <v>63</v>
      </c>
      <c r="B31" s="295"/>
      <c r="C31" s="295"/>
      <c r="D31" s="295"/>
      <c r="E31" s="296"/>
      <c r="F31" s="345" t="s">
        <v>64</v>
      </c>
      <c r="G31" s="346"/>
      <c r="H31" s="351" t="s">
        <v>25</v>
      </c>
      <c r="I31" s="296"/>
      <c r="J31" s="72"/>
      <c r="K31" s="345">
        <v>1</v>
      </c>
      <c r="L31" s="346"/>
      <c r="M31" s="46">
        <f>J31/K31</f>
        <v>0</v>
      </c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>
        <f>SUM(M31:M32)</f>
        <v>0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75" t="s">
        <v>18</v>
      </c>
      <c r="J37" s="179" t="s">
        <v>19</v>
      </c>
      <c r="K37" s="344" t="s">
        <v>28</v>
      </c>
      <c r="L37" s="343"/>
      <c r="M37" s="44" t="s">
        <v>24</v>
      </c>
    </row>
    <row r="38" spans="1:13">
      <c r="A38" s="294" t="s">
        <v>190</v>
      </c>
      <c r="B38" s="295"/>
      <c r="C38" s="295"/>
      <c r="D38" s="295"/>
      <c r="E38" s="295"/>
      <c r="F38" s="295"/>
      <c r="G38" s="295"/>
      <c r="H38" s="296"/>
      <c r="I38" s="73" t="s">
        <v>4</v>
      </c>
      <c r="J38" s="45"/>
      <c r="K38" s="297"/>
      <c r="L38" s="298"/>
      <c r="M38" s="56">
        <f>K38*J38</f>
        <v>0</v>
      </c>
    </row>
    <row r="39" spans="1:13">
      <c r="A39" s="294" t="s">
        <v>191</v>
      </c>
      <c r="B39" s="295"/>
      <c r="C39" s="295"/>
      <c r="D39" s="295"/>
      <c r="E39" s="295"/>
      <c r="F39" s="295"/>
      <c r="G39" s="295"/>
      <c r="H39" s="296"/>
      <c r="I39" s="73" t="s">
        <v>4</v>
      </c>
      <c r="J39" s="45"/>
      <c r="K39" s="297"/>
      <c r="L39" s="298"/>
      <c r="M39" s="56">
        <f t="shared" ref="M39:M45" si="0">K39*J39</f>
        <v>0</v>
      </c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45"/>
      <c r="K40" s="297"/>
      <c r="L40" s="298"/>
      <c r="M40" s="56">
        <f t="shared" si="0"/>
        <v>0</v>
      </c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>
        <f t="shared" si="0"/>
        <v>0</v>
      </c>
    </row>
    <row r="42" spans="1:13">
      <c r="A42" s="294"/>
      <c r="B42" s="295"/>
      <c r="C42" s="295"/>
      <c r="D42" s="295"/>
      <c r="E42" s="295"/>
      <c r="F42" s="295"/>
      <c r="G42" s="295"/>
      <c r="H42" s="296"/>
      <c r="I42" s="73"/>
      <c r="J42" s="45"/>
      <c r="K42" s="297"/>
      <c r="L42" s="298"/>
      <c r="M42" s="56">
        <f t="shared" si="0"/>
        <v>0</v>
      </c>
    </row>
    <row r="43" spans="1:13">
      <c r="A43" s="294"/>
      <c r="B43" s="295"/>
      <c r="C43" s="295"/>
      <c r="D43" s="295"/>
      <c r="E43" s="295"/>
      <c r="F43" s="295"/>
      <c r="G43" s="295"/>
      <c r="H43" s="296"/>
      <c r="I43" s="73"/>
      <c r="J43" s="45"/>
      <c r="K43" s="297"/>
      <c r="L43" s="298"/>
      <c r="M43" s="56">
        <f t="shared" si="0"/>
        <v>0</v>
      </c>
    </row>
    <row r="44" spans="1:13">
      <c r="A44" s="294"/>
      <c r="B44" s="295"/>
      <c r="C44" s="295"/>
      <c r="D44" s="295"/>
      <c r="E44" s="295"/>
      <c r="F44" s="295"/>
      <c r="G44" s="295"/>
      <c r="H44" s="296"/>
      <c r="I44" s="73"/>
      <c r="J44" s="45"/>
      <c r="K44" s="297"/>
      <c r="L44" s="298"/>
      <c r="M44" s="56">
        <f t="shared" si="0"/>
        <v>0</v>
      </c>
    </row>
    <row r="45" spans="1:13">
      <c r="A45" s="294"/>
      <c r="B45" s="295"/>
      <c r="C45" s="295"/>
      <c r="D45" s="295"/>
      <c r="E45" s="295"/>
      <c r="F45" s="295"/>
      <c r="G45" s="295"/>
      <c r="H45" s="296"/>
      <c r="I45" s="73"/>
      <c r="J45" s="45"/>
      <c r="K45" s="297"/>
      <c r="L45" s="298"/>
      <c r="M45" s="56">
        <f t="shared" si="0"/>
        <v>0</v>
      </c>
    </row>
    <row r="46" spans="1:13" ht="15" thickBot="1">
      <c r="A46" s="310"/>
      <c r="B46" s="311"/>
      <c r="C46" s="311"/>
      <c r="D46" s="311"/>
      <c r="E46" s="311"/>
      <c r="F46" s="311"/>
      <c r="G46" s="311"/>
      <c r="H46" s="312"/>
      <c r="I46" s="74"/>
      <c r="J46" s="57"/>
      <c r="K46" s="313"/>
      <c r="L46" s="314"/>
      <c r="M46" s="75"/>
    </row>
    <row r="47" spans="1:13" ht="15" thickBot="1">
      <c r="A47" s="315" t="s">
        <v>26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7"/>
      <c r="M47" s="58">
        <f>SUM(M38:M46)*1.0562</f>
        <v>0</v>
      </c>
    </row>
    <row r="48" spans="1:13">
      <c r="A48" s="3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24"/>
    </row>
    <row r="49" spans="1:14">
      <c r="A49" s="51" t="s">
        <v>29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3"/>
    </row>
    <row r="50" spans="1:14" ht="15" thickBot="1">
      <c r="A50" s="3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4"/>
    </row>
    <row r="51" spans="1:14" ht="15.5">
      <c r="A51" s="341" t="s">
        <v>30</v>
      </c>
      <c r="B51" s="342"/>
      <c r="C51" s="342"/>
      <c r="D51" s="342"/>
      <c r="E51" s="342"/>
      <c r="F51" s="342"/>
      <c r="G51" s="342"/>
      <c r="H51" s="179" t="s">
        <v>31</v>
      </c>
      <c r="I51" s="176" t="s">
        <v>32</v>
      </c>
      <c r="J51" s="60" t="s">
        <v>33</v>
      </c>
      <c r="K51" s="344" t="s">
        <v>34</v>
      </c>
      <c r="L51" s="343"/>
      <c r="M51" s="44" t="s">
        <v>24</v>
      </c>
    </row>
    <row r="52" spans="1:14">
      <c r="A52" s="294"/>
      <c r="B52" s="295"/>
      <c r="C52" s="295"/>
      <c r="D52" s="295"/>
      <c r="E52" s="295"/>
      <c r="F52" s="295"/>
      <c r="G52" s="295"/>
      <c r="H52" s="61"/>
      <c r="I52" s="55"/>
      <c r="J52" s="61"/>
      <c r="K52" s="345"/>
      <c r="L52" s="346"/>
    </row>
    <row r="53" spans="1:14" ht="15" thickBot="1">
      <c r="A53" s="310"/>
      <c r="B53" s="311"/>
      <c r="C53" s="311"/>
      <c r="D53" s="311"/>
      <c r="E53" s="311"/>
      <c r="F53" s="311"/>
      <c r="G53" s="311"/>
      <c r="H53" s="47"/>
      <c r="I53" s="15"/>
      <c r="J53" s="47"/>
      <c r="K53" s="339"/>
      <c r="L53" s="340"/>
      <c r="M53" s="62"/>
    </row>
    <row r="54" spans="1:14" ht="15" thickBot="1">
      <c r="A54" s="315" t="s">
        <v>26</v>
      </c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7"/>
      <c r="M54" s="63">
        <f>SUM(M53:M53)</f>
        <v>0</v>
      </c>
    </row>
    <row r="55" spans="1:14">
      <c r="A55" s="30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24"/>
    </row>
    <row r="56" spans="1:14">
      <c r="A56" s="51" t="s">
        <v>35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3"/>
    </row>
    <row r="57" spans="1:14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4" ht="26.5">
      <c r="A58" s="291" t="s">
        <v>36</v>
      </c>
      <c r="B58" s="292"/>
      <c r="C58" s="292"/>
      <c r="D58" s="292"/>
      <c r="E58" s="292"/>
      <c r="F58" s="292"/>
      <c r="G58" s="292"/>
      <c r="H58" s="179" t="s">
        <v>37</v>
      </c>
      <c r="I58" s="180" t="s">
        <v>38</v>
      </c>
      <c r="J58" s="180" t="s">
        <v>39</v>
      </c>
      <c r="K58" s="293" t="s">
        <v>23</v>
      </c>
      <c r="L58" s="293"/>
      <c r="M58" s="65" t="s">
        <v>24</v>
      </c>
    </row>
    <row r="59" spans="1:14">
      <c r="A59" s="384" t="s">
        <v>175</v>
      </c>
      <c r="B59" s="385"/>
      <c r="C59" s="385"/>
      <c r="D59" s="385"/>
      <c r="E59" s="385"/>
      <c r="F59" s="385"/>
      <c r="G59" s="385"/>
      <c r="H59" s="1"/>
      <c r="I59" s="2"/>
      <c r="J59" s="66">
        <f>(I59*H59)</f>
        <v>0</v>
      </c>
      <c r="K59" s="386">
        <v>15.532859839879769</v>
      </c>
      <c r="L59" s="386"/>
      <c r="M59" s="56">
        <f>J59/K59</f>
        <v>0</v>
      </c>
    </row>
    <row r="60" spans="1:14">
      <c r="A60" s="384"/>
      <c r="B60" s="385"/>
      <c r="C60" s="385"/>
      <c r="D60" s="385"/>
      <c r="E60" s="385"/>
      <c r="F60" s="385"/>
      <c r="G60" s="385"/>
      <c r="H60" s="1"/>
      <c r="I60" s="2"/>
      <c r="J60" s="66"/>
      <c r="K60" s="386"/>
      <c r="L60" s="386"/>
      <c r="M60" s="56"/>
    </row>
    <row r="61" spans="1:14" ht="15" thickBot="1">
      <c r="A61" s="333"/>
      <c r="B61" s="334"/>
      <c r="C61" s="334"/>
      <c r="D61" s="334"/>
      <c r="E61" s="334"/>
      <c r="F61" s="334"/>
      <c r="G61" s="334"/>
      <c r="H61" s="3"/>
      <c r="I61" s="4"/>
      <c r="J61" s="67"/>
      <c r="K61" s="335"/>
      <c r="L61" s="335"/>
      <c r="M61" s="68"/>
    </row>
    <row r="62" spans="1:14" ht="15" thickBot="1">
      <c r="A62" s="336" t="s">
        <v>26</v>
      </c>
      <c r="B62" s="337"/>
      <c r="C62" s="337"/>
      <c r="D62" s="337"/>
      <c r="E62" s="337"/>
      <c r="F62" s="337"/>
      <c r="G62" s="337"/>
      <c r="H62" s="337"/>
      <c r="I62" s="337"/>
      <c r="J62" s="337"/>
      <c r="K62" s="337"/>
      <c r="L62" s="338"/>
      <c r="M62" s="69">
        <f>SUM(M59:M61)</f>
        <v>0</v>
      </c>
    </row>
    <row r="63" spans="1:14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4" ht="15" thickBot="1">
      <c r="A64" s="315" t="s">
        <v>40</v>
      </c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7"/>
      <c r="M64" s="70">
        <f>ROUND(M62+M54+M47+M33,0)</f>
        <v>0</v>
      </c>
      <c r="N64" s="125"/>
    </row>
    <row r="65" spans="1:13">
      <c r="A65" s="3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4"/>
    </row>
    <row r="66" spans="1:13">
      <c r="A66" s="51" t="s">
        <v>41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3"/>
    </row>
    <row r="67" spans="1:13" ht="15" thickBot="1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3" ht="15" thickBot="1">
      <c r="A68" s="318" t="s">
        <v>42</v>
      </c>
      <c r="B68" s="319"/>
      <c r="C68" s="319"/>
      <c r="D68" s="319"/>
      <c r="E68" s="319"/>
      <c r="F68" s="319"/>
      <c r="G68" s="319"/>
      <c r="H68" s="177"/>
      <c r="I68" s="178"/>
      <c r="J68" s="81" t="s">
        <v>43</v>
      </c>
      <c r="K68" s="320" t="s">
        <v>44</v>
      </c>
      <c r="L68" s="321"/>
      <c r="M68" s="82"/>
    </row>
    <row r="69" spans="1:13">
      <c r="A69" s="322" t="s">
        <v>45</v>
      </c>
      <c r="B69" s="323"/>
      <c r="C69" s="323"/>
      <c r="D69" s="323"/>
      <c r="E69" s="323"/>
      <c r="F69" s="323"/>
      <c r="G69" s="323"/>
      <c r="H69" s="83"/>
      <c r="I69" s="84"/>
      <c r="J69" s="85"/>
      <c r="K69" s="324">
        <f>M64*J69</f>
        <v>0</v>
      </c>
      <c r="L69" s="324"/>
      <c r="M69" s="86"/>
    </row>
    <row r="70" spans="1:13">
      <c r="A70" s="327" t="s">
        <v>46</v>
      </c>
      <c r="B70" s="328"/>
      <c r="C70" s="328"/>
      <c r="D70" s="328"/>
      <c r="E70" s="328"/>
      <c r="F70" s="328"/>
      <c r="G70" s="329"/>
      <c r="H70" s="77"/>
      <c r="I70" s="78"/>
      <c r="J70" s="5"/>
      <c r="K70" s="325">
        <f>M64*J70</f>
        <v>0</v>
      </c>
      <c r="L70" s="325"/>
      <c r="M70" s="6"/>
    </row>
    <row r="71" spans="1:13">
      <c r="A71" s="327" t="s">
        <v>47</v>
      </c>
      <c r="B71" s="328"/>
      <c r="C71" s="328"/>
      <c r="D71" s="328"/>
      <c r="E71" s="328"/>
      <c r="F71" s="328"/>
      <c r="G71" s="329"/>
      <c r="H71" s="77"/>
      <c r="I71" s="78"/>
      <c r="J71" s="5"/>
      <c r="K71" s="325">
        <f>M64*J71</f>
        <v>0</v>
      </c>
      <c r="L71" s="325"/>
      <c r="M71" s="6"/>
    </row>
    <row r="72" spans="1:13" ht="15" thickBot="1">
      <c r="A72" s="330" t="s">
        <v>56</v>
      </c>
      <c r="B72" s="331"/>
      <c r="C72" s="331"/>
      <c r="D72" s="331"/>
      <c r="E72" s="331"/>
      <c r="F72" s="331"/>
      <c r="G72" s="332"/>
      <c r="H72" s="87"/>
      <c r="I72" s="88"/>
      <c r="J72" s="89">
        <v>0.19</v>
      </c>
      <c r="K72" s="326">
        <f>K71*J72</f>
        <v>0</v>
      </c>
      <c r="L72" s="326"/>
      <c r="M72" s="90"/>
    </row>
    <row r="73" spans="1:13" ht="15" thickBot="1">
      <c r="A73" s="336" t="s">
        <v>26</v>
      </c>
      <c r="B73" s="337"/>
      <c r="C73" s="337"/>
      <c r="D73" s="337"/>
      <c r="E73" s="337"/>
      <c r="F73" s="337"/>
      <c r="G73" s="337"/>
      <c r="H73" s="337"/>
      <c r="I73" s="337"/>
      <c r="J73" s="337"/>
      <c r="K73" s="337"/>
      <c r="L73" s="338"/>
      <c r="M73" s="76">
        <f>SUM(K69:L72)</f>
        <v>0</v>
      </c>
    </row>
    <row r="74" spans="1:13" ht="15" thickBot="1">
      <c r="A74" s="3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4"/>
    </row>
    <row r="75" spans="1:13" ht="15" thickBot="1">
      <c r="A75" s="315" t="s">
        <v>48</v>
      </c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7"/>
      <c r="M75" s="71">
        <f>ROUND(M64+M73,0)</f>
        <v>0</v>
      </c>
    </row>
  </sheetData>
  <mergeCells count="83">
    <mergeCell ref="A72:G72"/>
    <mergeCell ref="K72:L72"/>
    <mergeCell ref="A73:L73"/>
    <mergeCell ref="A75:L75"/>
    <mergeCell ref="A69:G69"/>
    <mergeCell ref="K69:L69"/>
    <mergeCell ref="A70:G70"/>
    <mergeCell ref="K70:L70"/>
    <mergeCell ref="A71:G71"/>
    <mergeCell ref="K71:L71"/>
    <mergeCell ref="A61:G61"/>
    <mergeCell ref="K61:L61"/>
    <mergeCell ref="A62:L62"/>
    <mergeCell ref="A64:L64"/>
    <mergeCell ref="A68:G68"/>
    <mergeCell ref="K68:L68"/>
    <mergeCell ref="A60:G60"/>
    <mergeCell ref="K60:L60"/>
    <mergeCell ref="A47:L47"/>
    <mergeCell ref="A51:G51"/>
    <mergeCell ref="K51:L51"/>
    <mergeCell ref="A52:G52"/>
    <mergeCell ref="K52:L52"/>
    <mergeCell ref="A53:G53"/>
    <mergeCell ref="K53:L53"/>
    <mergeCell ref="A54:L54"/>
    <mergeCell ref="A58:G58"/>
    <mergeCell ref="K58:L58"/>
    <mergeCell ref="A59:G59"/>
    <mergeCell ref="K59:L59"/>
    <mergeCell ref="A44:H44"/>
    <mergeCell ref="K44:L44"/>
    <mergeCell ref="A45:H45"/>
    <mergeCell ref="K45:L45"/>
    <mergeCell ref="A46:H46"/>
    <mergeCell ref="K46:L46"/>
    <mergeCell ref="A41:H41"/>
    <mergeCell ref="K41:L41"/>
    <mergeCell ref="A42:H42"/>
    <mergeCell ref="K42:L42"/>
    <mergeCell ref="A43:H43"/>
    <mergeCell ref="K43:L43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7"/>
  <sheetViews>
    <sheetView view="pageBreakPreview" topLeftCell="A50" zoomScale="80" zoomScaleNormal="100" zoomScaleSheetLayoutView="80" workbookViewId="0">
      <selection activeCell="J39" sqref="J39:L39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8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8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74" t="s">
        <v>17</v>
      </c>
      <c r="K25" s="341" t="s">
        <v>18</v>
      </c>
      <c r="L25" s="380"/>
      <c r="M25" s="31" t="s">
        <v>19</v>
      </c>
    </row>
    <row r="26" spans="1:19" ht="19.5" customHeight="1" thickBot="1">
      <c r="A26" s="33"/>
      <c r="B26" s="422" t="s">
        <v>194</v>
      </c>
      <c r="C26" s="423"/>
      <c r="D26" s="423"/>
      <c r="E26" s="423"/>
      <c r="F26" s="423"/>
      <c r="G26" s="423"/>
      <c r="H26" s="423"/>
      <c r="I26" s="424"/>
      <c r="J26" s="173">
        <v>1</v>
      </c>
      <c r="K26" s="363" t="str">
        <f>'[1]NUEVO DISEÑO'!C87</f>
        <v>UN</v>
      </c>
      <c r="L26" s="365"/>
      <c r="M26" s="35"/>
      <c r="N26" s="188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79" t="s">
        <v>22</v>
      </c>
      <c r="K30" s="344" t="s">
        <v>23</v>
      </c>
      <c r="L30" s="343"/>
      <c r="M30" s="44" t="s">
        <v>24</v>
      </c>
    </row>
    <row r="31" spans="1:19" ht="15" thickBot="1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189"/>
      <c r="N31" s="409"/>
      <c r="O31" s="410"/>
      <c r="P31" s="95"/>
      <c r="Q31" s="96"/>
      <c r="R31" s="97"/>
      <c r="S31" s="98"/>
    </row>
    <row r="32" spans="1:19">
      <c r="A32" s="294"/>
      <c r="B32" s="295"/>
      <c r="C32" s="295"/>
      <c r="D32" s="295"/>
      <c r="E32" s="296"/>
      <c r="F32" s="345"/>
      <c r="G32" s="346"/>
      <c r="H32" s="351"/>
      <c r="I32" s="296"/>
      <c r="J32" s="72"/>
      <c r="K32" s="345"/>
      <c r="L32" s="346"/>
      <c r="M32" s="189"/>
    </row>
    <row r="33" spans="1:16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16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>
        <f>SUM(M31:M33)</f>
        <v>0</v>
      </c>
    </row>
    <row r="35" spans="1:16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6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6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6" ht="15" thickBot="1">
      <c r="A38" s="427" t="s">
        <v>16</v>
      </c>
      <c r="B38" s="428"/>
      <c r="C38" s="428"/>
      <c r="D38" s="428"/>
      <c r="E38" s="428"/>
      <c r="F38" s="428"/>
      <c r="G38" s="428"/>
      <c r="H38" s="429"/>
      <c r="I38" s="191" t="s">
        <v>18</v>
      </c>
      <c r="J38" s="192" t="s">
        <v>19</v>
      </c>
      <c r="K38" s="430" t="s">
        <v>28</v>
      </c>
      <c r="L38" s="429"/>
      <c r="M38" s="193" t="s">
        <v>24</v>
      </c>
    </row>
    <row r="39" spans="1:16" ht="15" customHeight="1">
      <c r="A39" s="431" t="s">
        <v>195</v>
      </c>
      <c r="B39" s="432"/>
      <c r="C39" s="432"/>
      <c r="D39" s="432"/>
      <c r="E39" s="432"/>
      <c r="F39" s="432"/>
      <c r="G39" s="432"/>
      <c r="H39" s="433"/>
      <c r="I39" s="194" t="s">
        <v>4</v>
      </c>
      <c r="J39" s="195"/>
      <c r="K39" s="434"/>
      <c r="L39" s="435"/>
      <c r="M39" s="196">
        <f>K39*J39</f>
        <v>0</v>
      </c>
      <c r="O39" s="94"/>
    </row>
    <row r="40" spans="1:16" ht="15" customHeight="1">
      <c r="A40" s="404"/>
      <c r="B40" s="405"/>
      <c r="C40" s="405"/>
      <c r="D40" s="405"/>
      <c r="E40" s="405"/>
      <c r="F40" s="405"/>
      <c r="G40" s="405"/>
      <c r="H40" s="406"/>
      <c r="I40" s="197"/>
      <c r="J40" s="198"/>
      <c r="K40" s="425"/>
      <c r="L40" s="426"/>
      <c r="M40" s="56"/>
      <c r="P40" s="94"/>
    </row>
    <row r="41" spans="1:16" ht="15" customHeight="1">
      <c r="A41" s="404"/>
      <c r="B41" s="405"/>
      <c r="C41" s="405"/>
      <c r="D41" s="405"/>
      <c r="E41" s="405"/>
      <c r="F41" s="405"/>
      <c r="G41" s="405"/>
      <c r="H41" s="406"/>
      <c r="I41" s="197"/>
      <c r="J41" s="198"/>
      <c r="K41" s="425"/>
      <c r="L41" s="426"/>
      <c r="M41" s="56"/>
    </row>
    <row r="42" spans="1:16" ht="15" customHeight="1">
      <c r="A42" s="294"/>
      <c r="B42" s="295"/>
      <c r="C42" s="295"/>
      <c r="D42" s="295"/>
      <c r="E42" s="295"/>
      <c r="F42" s="295"/>
      <c r="G42" s="295"/>
      <c r="H42" s="296"/>
      <c r="I42" s="197"/>
      <c r="J42" s="198"/>
      <c r="K42" s="425"/>
      <c r="L42" s="426"/>
      <c r="M42" s="56"/>
    </row>
    <row r="43" spans="1:16">
      <c r="A43" s="294"/>
      <c r="B43" s="295"/>
      <c r="C43" s="295"/>
      <c r="D43" s="295"/>
      <c r="E43" s="295"/>
      <c r="F43" s="295"/>
      <c r="G43" s="295"/>
      <c r="H43" s="296"/>
      <c r="I43" s="197"/>
      <c r="J43" s="198"/>
      <c r="K43" s="425"/>
      <c r="L43" s="426"/>
      <c r="M43" s="56"/>
    </row>
    <row r="44" spans="1:16">
      <c r="A44" s="436"/>
      <c r="B44" s="295"/>
      <c r="C44" s="295"/>
      <c r="D44" s="295"/>
      <c r="E44" s="295"/>
      <c r="F44" s="295"/>
      <c r="G44" s="295"/>
      <c r="H44" s="296"/>
      <c r="I44" s="197"/>
      <c r="J44" s="198"/>
      <c r="K44" s="425"/>
      <c r="L44" s="426"/>
      <c r="M44" s="56"/>
    </row>
    <row r="45" spans="1:16">
      <c r="A45" s="294"/>
      <c r="B45" s="295"/>
      <c r="C45" s="295"/>
      <c r="D45" s="295"/>
      <c r="E45" s="295"/>
      <c r="F45" s="295"/>
      <c r="G45" s="295"/>
      <c r="H45" s="296"/>
      <c r="I45" s="197"/>
      <c r="J45" s="198"/>
      <c r="K45" s="425"/>
      <c r="L45" s="426"/>
      <c r="M45" s="56"/>
    </row>
    <row r="46" spans="1:16">
      <c r="A46" s="294"/>
      <c r="B46" s="295"/>
      <c r="C46" s="295"/>
      <c r="D46" s="295"/>
      <c r="E46" s="295"/>
      <c r="F46" s="295"/>
      <c r="G46" s="295"/>
      <c r="H46" s="296"/>
      <c r="I46" s="197"/>
      <c r="J46" s="198"/>
      <c r="K46" s="425"/>
      <c r="L46" s="426"/>
      <c r="M46" s="56"/>
    </row>
    <row r="47" spans="1:16">
      <c r="A47" s="294"/>
      <c r="B47" s="295"/>
      <c r="C47" s="295"/>
      <c r="D47" s="295"/>
      <c r="E47" s="295"/>
      <c r="F47" s="295"/>
      <c r="G47" s="295"/>
      <c r="H47" s="296"/>
      <c r="I47" s="197"/>
      <c r="J47" s="198"/>
      <c r="K47" s="425"/>
      <c r="L47" s="426"/>
      <c r="M47" s="56"/>
    </row>
    <row r="48" spans="1:16" ht="15" thickBot="1">
      <c r="A48" s="310"/>
      <c r="B48" s="311"/>
      <c r="C48" s="311"/>
      <c r="D48" s="311"/>
      <c r="E48" s="311"/>
      <c r="F48" s="311"/>
      <c r="G48" s="311"/>
      <c r="H48" s="312"/>
      <c r="I48" s="95"/>
      <c r="J48" s="199"/>
      <c r="K48" s="437"/>
      <c r="L48" s="438"/>
      <c r="M48" s="56"/>
    </row>
    <row r="49" spans="1:13" ht="15" thickBot="1">
      <c r="A49" s="315" t="s">
        <v>26</v>
      </c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7"/>
      <c r="M49" s="58">
        <f>SUM(M39:M48)</f>
        <v>0</v>
      </c>
    </row>
    <row r="50" spans="1:13">
      <c r="A50" s="3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4"/>
    </row>
    <row r="51" spans="1:13">
      <c r="A51" s="51" t="s">
        <v>29</v>
      </c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3"/>
    </row>
    <row r="52" spans="1:13" ht="15" thickBot="1">
      <c r="A52" s="30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24"/>
    </row>
    <row r="53" spans="1:13" ht="15.5">
      <c r="A53" s="341" t="s">
        <v>30</v>
      </c>
      <c r="B53" s="342"/>
      <c r="C53" s="342"/>
      <c r="D53" s="342"/>
      <c r="E53" s="342"/>
      <c r="F53" s="342"/>
      <c r="G53" s="342"/>
      <c r="H53" s="179" t="s">
        <v>31</v>
      </c>
      <c r="I53" s="176" t="s">
        <v>32</v>
      </c>
      <c r="J53" s="60" t="s">
        <v>33</v>
      </c>
      <c r="K53" s="344" t="s">
        <v>34</v>
      </c>
      <c r="L53" s="343"/>
      <c r="M53" s="44" t="s">
        <v>24</v>
      </c>
    </row>
    <row r="54" spans="1:13">
      <c r="A54" s="294"/>
      <c r="B54" s="295"/>
      <c r="C54" s="295"/>
      <c r="D54" s="295"/>
      <c r="E54" s="295"/>
      <c r="F54" s="295"/>
      <c r="G54" s="295"/>
      <c r="H54" s="61"/>
      <c r="I54" s="55"/>
      <c r="J54" s="61"/>
      <c r="K54" s="345"/>
      <c r="L54" s="346"/>
    </row>
    <row r="55" spans="1:13" ht="15" thickBot="1">
      <c r="A55" s="310"/>
      <c r="B55" s="311"/>
      <c r="C55" s="311"/>
      <c r="D55" s="311"/>
      <c r="E55" s="311"/>
      <c r="F55" s="311"/>
      <c r="G55" s="311"/>
      <c r="H55" s="47"/>
      <c r="I55" s="15"/>
      <c r="J55" s="47"/>
      <c r="K55" s="339"/>
      <c r="L55" s="340"/>
      <c r="M55" s="62"/>
    </row>
    <row r="56" spans="1:13" ht="15" thickBot="1">
      <c r="A56" s="315" t="s">
        <v>26</v>
      </c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7"/>
      <c r="M56" s="63">
        <f>SUM(M55:M55)</f>
        <v>0</v>
      </c>
    </row>
    <row r="57" spans="1:13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3">
      <c r="A58" s="51" t="s">
        <v>35</v>
      </c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3"/>
    </row>
    <row r="59" spans="1:13" ht="15" thickBot="1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3" ht="26.5">
      <c r="A60" s="291" t="s">
        <v>36</v>
      </c>
      <c r="B60" s="292"/>
      <c r="C60" s="292"/>
      <c r="D60" s="292"/>
      <c r="E60" s="292"/>
      <c r="F60" s="292"/>
      <c r="G60" s="292"/>
      <c r="H60" s="179" t="s">
        <v>37</v>
      </c>
      <c r="I60" s="180" t="s">
        <v>38</v>
      </c>
      <c r="J60" s="180" t="s">
        <v>39</v>
      </c>
      <c r="K60" s="293" t="s">
        <v>23</v>
      </c>
      <c r="L60" s="293"/>
      <c r="M60" s="65" t="s">
        <v>24</v>
      </c>
    </row>
    <row r="61" spans="1:13">
      <c r="A61" s="384" t="s">
        <v>175</v>
      </c>
      <c r="B61" s="385"/>
      <c r="C61" s="385"/>
      <c r="D61" s="385"/>
      <c r="E61" s="385"/>
      <c r="F61" s="385"/>
      <c r="G61" s="385"/>
      <c r="H61" s="1"/>
      <c r="I61" s="2"/>
      <c r="J61" s="66">
        <f>(I61*H61)</f>
        <v>0</v>
      </c>
      <c r="K61" s="411"/>
      <c r="L61" s="411"/>
      <c r="M61" s="56" t="e">
        <f>J61/K61</f>
        <v>#DIV/0!</v>
      </c>
    </row>
    <row r="62" spans="1:13">
      <c r="A62" s="384"/>
      <c r="B62" s="385"/>
      <c r="C62" s="385"/>
      <c r="D62" s="385"/>
      <c r="E62" s="385"/>
      <c r="F62" s="385"/>
      <c r="G62" s="385"/>
      <c r="H62" s="1"/>
      <c r="I62" s="2"/>
      <c r="J62" s="66"/>
      <c r="K62" s="386"/>
      <c r="L62" s="386"/>
      <c r="M62" s="56"/>
    </row>
    <row r="63" spans="1:13" ht="15" thickBot="1">
      <c r="A63" s="333"/>
      <c r="B63" s="334"/>
      <c r="C63" s="334"/>
      <c r="D63" s="334"/>
      <c r="E63" s="334"/>
      <c r="F63" s="334"/>
      <c r="G63" s="334"/>
      <c r="H63" s="3"/>
      <c r="I63" s="4"/>
      <c r="J63" s="67"/>
      <c r="K63" s="335"/>
      <c r="L63" s="335"/>
      <c r="M63" s="68"/>
    </row>
    <row r="64" spans="1:13" ht="15" thickBot="1">
      <c r="A64" s="336" t="s">
        <v>26</v>
      </c>
      <c r="B64" s="337"/>
      <c r="C64" s="337"/>
      <c r="D64" s="337"/>
      <c r="E64" s="337"/>
      <c r="F64" s="337"/>
      <c r="G64" s="337"/>
      <c r="H64" s="337"/>
      <c r="I64" s="337"/>
      <c r="J64" s="337"/>
      <c r="K64" s="337"/>
      <c r="L64" s="338"/>
      <c r="M64" s="69" t="e">
        <f>SUM(M61:M63)</f>
        <v>#DIV/0!</v>
      </c>
    </row>
    <row r="65" spans="1:13" ht="15" thickBot="1">
      <c r="A65" s="3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4"/>
    </row>
    <row r="66" spans="1:13" ht="15" thickBot="1">
      <c r="A66" s="315" t="s">
        <v>40</v>
      </c>
      <c r="B66" s="316"/>
      <c r="C66" s="316"/>
      <c r="D66" s="316"/>
      <c r="E66" s="316"/>
      <c r="F66" s="316"/>
      <c r="G66" s="316"/>
      <c r="H66" s="316"/>
      <c r="I66" s="316"/>
      <c r="J66" s="316"/>
      <c r="K66" s="316"/>
      <c r="L66" s="317"/>
      <c r="M66" s="70" t="e">
        <f>ROUND(M64+M56+M49+M34,0)</f>
        <v>#DIV/0!</v>
      </c>
    </row>
    <row r="67" spans="1:13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3">
      <c r="A68" s="51" t="s">
        <v>41</v>
      </c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3"/>
    </row>
    <row r="69" spans="1:13" ht="15" thickBot="1">
      <c r="A69" s="30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24"/>
    </row>
    <row r="70" spans="1:13" ht="15" thickBot="1">
      <c r="A70" s="318" t="s">
        <v>42</v>
      </c>
      <c r="B70" s="319"/>
      <c r="C70" s="319"/>
      <c r="D70" s="319"/>
      <c r="E70" s="319"/>
      <c r="F70" s="319"/>
      <c r="G70" s="319"/>
      <c r="H70" s="177"/>
      <c r="I70" s="178"/>
      <c r="J70" s="81" t="s">
        <v>43</v>
      </c>
      <c r="K70" s="320" t="s">
        <v>44</v>
      </c>
      <c r="L70" s="321"/>
      <c r="M70" s="82"/>
    </row>
    <row r="71" spans="1:13">
      <c r="A71" s="322" t="s">
        <v>45</v>
      </c>
      <c r="B71" s="323"/>
      <c r="C71" s="323"/>
      <c r="D71" s="323"/>
      <c r="E71" s="323"/>
      <c r="F71" s="323"/>
      <c r="G71" s="323"/>
      <c r="H71" s="83"/>
      <c r="I71" s="84"/>
      <c r="J71" s="85"/>
      <c r="K71" s="324" t="e">
        <f>M66*J71</f>
        <v>#DIV/0!</v>
      </c>
      <c r="L71" s="324"/>
      <c r="M71" s="86"/>
    </row>
    <row r="72" spans="1:13">
      <c r="A72" s="327" t="s">
        <v>46</v>
      </c>
      <c r="B72" s="328"/>
      <c r="C72" s="328"/>
      <c r="D72" s="328"/>
      <c r="E72" s="328"/>
      <c r="F72" s="328"/>
      <c r="G72" s="329"/>
      <c r="H72" s="77"/>
      <c r="I72" s="78"/>
      <c r="J72" s="5"/>
      <c r="K72" s="325" t="e">
        <f>M66*J72</f>
        <v>#DIV/0!</v>
      </c>
      <c r="L72" s="325"/>
      <c r="M72" s="6"/>
    </row>
    <row r="73" spans="1:13">
      <c r="A73" s="327" t="s">
        <v>47</v>
      </c>
      <c r="B73" s="328"/>
      <c r="C73" s="328"/>
      <c r="D73" s="328"/>
      <c r="E73" s="328"/>
      <c r="F73" s="328"/>
      <c r="G73" s="329"/>
      <c r="H73" s="77"/>
      <c r="I73" s="78"/>
      <c r="J73" s="5"/>
      <c r="K73" s="325" t="e">
        <f>M66*J73</f>
        <v>#DIV/0!</v>
      </c>
      <c r="L73" s="325"/>
      <c r="M73" s="6"/>
    </row>
    <row r="74" spans="1:13" ht="15" thickBot="1">
      <c r="A74" s="330" t="s">
        <v>56</v>
      </c>
      <c r="B74" s="331"/>
      <c r="C74" s="331"/>
      <c r="D74" s="331"/>
      <c r="E74" s="331"/>
      <c r="F74" s="331"/>
      <c r="G74" s="332"/>
      <c r="H74" s="87"/>
      <c r="I74" s="88"/>
      <c r="J74" s="89">
        <v>0.19</v>
      </c>
      <c r="K74" s="326" t="e">
        <f>K73*J74</f>
        <v>#DIV/0!</v>
      </c>
      <c r="L74" s="326"/>
      <c r="M74" s="90"/>
    </row>
    <row r="75" spans="1:13" ht="15" thickBot="1">
      <c r="A75" s="336" t="s">
        <v>26</v>
      </c>
      <c r="B75" s="337"/>
      <c r="C75" s="337"/>
      <c r="D75" s="337"/>
      <c r="E75" s="337"/>
      <c r="F75" s="337"/>
      <c r="G75" s="337"/>
      <c r="H75" s="337"/>
      <c r="I75" s="337"/>
      <c r="J75" s="337"/>
      <c r="K75" s="337"/>
      <c r="L75" s="338"/>
      <c r="M75" s="76" t="e">
        <f>SUM(K71:L74)</f>
        <v>#DIV/0!</v>
      </c>
    </row>
    <row r="76" spans="1:13" ht="15" thickBot="1">
      <c r="A76" s="30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24"/>
    </row>
    <row r="77" spans="1:13" ht="15" thickBot="1">
      <c r="A77" s="315" t="s">
        <v>48</v>
      </c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7"/>
      <c r="M77" s="71" t="e">
        <f>ROUND(M66+M75,0)</f>
        <v>#DIV/0!</v>
      </c>
    </row>
  </sheetData>
  <mergeCells count="90">
    <mergeCell ref="A75:L75"/>
    <mergeCell ref="A77:L77"/>
    <mergeCell ref="A72:G72"/>
    <mergeCell ref="K72:L72"/>
    <mergeCell ref="A73:G73"/>
    <mergeCell ref="K73:L73"/>
    <mergeCell ref="A74:G74"/>
    <mergeCell ref="K74:L74"/>
    <mergeCell ref="A64:L64"/>
    <mergeCell ref="A66:L66"/>
    <mergeCell ref="A70:G70"/>
    <mergeCell ref="K70:L70"/>
    <mergeCell ref="A71:G71"/>
    <mergeCell ref="K71:L71"/>
    <mergeCell ref="A61:G61"/>
    <mergeCell ref="K61:L61"/>
    <mergeCell ref="A62:G62"/>
    <mergeCell ref="K62:L62"/>
    <mergeCell ref="A63:G63"/>
    <mergeCell ref="K63:L63"/>
    <mergeCell ref="A60:G60"/>
    <mergeCell ref="K60:L60"/>
    <mergeCell ref="A47:H47"/>
    <mergeCell ref="K47:L47"/>
    <mergeCell ref="A48:H48"/>
    <mergeCell ref="K48:L48"/>
    <mergeCell ref="A49:L49"/>
    <mergeCell ref="A53:G53"/>
    <mergeCell ref="K53:L53"/>
    <mergeCell ref="A54:G54"/>
    <mergeCell ref="K54:L54"/>
    <mergeCell ref="A55:G55"/>
    <mergeCell ref="K55:L55"/>
    <mergeCell ref="A56:L56"/>
    <mergeCell ref="A44:H44"/>
    <mergeCell ref="K44:L44"/>
    <mergeCell ref="A45:H45"/>
    <mergeCell ref="K45:L45"/>
    <mergeCell ref="A46:H46"/>
    <mergeCell ref="K46:L46"/>
    <mergeCell ref="A41:H41"/>
    <mergeCell ref="K41:L41"/>
    <mergeCell ref="A42:H42"/>
    <mergeCell ref="K42:L42"/>
    <mergeCell ref="A43:H43"/>
    <mergeCell ref="K43:L43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view="pageBreakPreview" topLeftCell="A49" zoomScale="80" zoomScaleNormal="100" zoomScaleSheetLayoutView="80" workbookViewId="0">
      <selection activeCell="J39" sqref="J39:L41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8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8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74" t="s">
        <v>17</v>
      </c>
      <c r="K25" s="341" t="s">
        <v>18</v>
      </c>
      <c r="L25" s="380"/>
      <c r="M25" s="31" t="s">
        <v>19</v>
      </c>
    </row>
    <row r="26" spans="1:19" ht="15" thickBot="1">
      <c r="A26" s="33"/>
      <c r="B26" s="363" t="s">
        <v>196</v>
      </c>
      <c r="C26" s="364"/>
      <c r="D26" s="364"/>
      <c r="E26" s="364"/>
      <c r="F26" s="364"/>
      <c r="G26" s="364"/>
      <c r="H26" s="364"/>
      <c r="I26" s="365"/>
      <c r="J26" s="173">
        <v>1</v>
      </c>
      <c r="K26" s="363" t="s">
        <v>54</v>
      </c>
      <c r="L26" s="365"/>
      <c r="M26" s="35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79" t="s">
        <v>22</v>
      </c>
      <c r="K30" s="344" t="s">
        <v>23</v>
      </c>
      <c r="L30" s="343"/>
      <c r="M30" s="44" t="s">
        <v>24</v>
      </c>
    </row>
    <row r="31" spans="1:19" ht="15" thickBot="1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189"/>
      <c r="N31" s="409"/>
      <c r="O31" s="410"/>
      <c r="P31" s="95"/>
      <c r="Q31" s="96"/>
      <c r="R31" s="97"/>
      <c r="S31" s="98"/>
    </row>
    <row r="32" spans="1:19">
      <c r="A32" s="294"/>
      <c r="B32" s="295"/>
      <c r="C32" s="295"/>
      <c r="D32" s="295"/>
      <c r="E32" s="296"/>
      <c r="F32" s="345"/>
      <c r="G32" s="346"/>
      <c r="H32" s="351"/>
      <c r="I32" s="296"/>
      <c r="J32" s="72"/>
      <c r="K32" s="345"/>
      <c r="L32" s="346"/>
      <c r="M32" s="46"/>
    </row>
    <row r="33" spans="1:16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16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>
        <f>SUM(M31:M33)</f>
        <v>0</v>
      </c>
    </row>
    <row r="35" spans="1:16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6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6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6">
      <c r="A38" s="341" t="s">
        <v>16</v>
      </c>
      <c r="B38" s="342"/>
      <c r="C38" s="342"/>
      <c r="D38" s="342"/>
      <c r="E38" s="342"/>
      <c r="F38" s="342"/>
      <c r="G38" s="342"/>
      <c r="H38" s="343"/>
      <c r="I38" s="175" t="s">
        <v>18</v>
      </c>
      <c r="J38" s="179" t="s">
        <v>19</v>
      </c>
      <c r="K38" s="344" t="s">
        <v>28</v>
      </c>
      <c r="L38" s="343"/>
      <c r="M38" s="44" t="s">
        <v>24</v>
      </c>
    </row>
    <row r="39" spans="1:16" ht="15" customHeight="1">
      <c r="A39" s="404" t="s">
        <v>115</v>
      </c>
      <c r="B39" s="405"/>
      <c r="C39" s="405"/>
      <c r="D39" s="405"/>
      <c r="E39" s="405"/>
      <c r="F39" s="405"/>
      <c r="G39" s="405"/>
      <c r="H39" s="406"/>
      <c r="I39" s="73" t="s">
        <v>4</v>
      </c>
      <c r="J39" s="92"/>
      <c r="K39" s="407"/>
      <c r="L39" s="408"/>
      <c r="M39" s="56">
        <f>K39*J39</f>
        <v>0</v>
      </c>
      <c r="O39" s="94"/>
    </row>
    <row r="40" spans="1:16" ht="15" customHeight="1">
      <c r="A40" s="404" t="s">
        <v>197</v>
      </c>
      <c r="B40" s="405"/>
      <c r="C40" s="405"/>
      <c r="D40" s="405"/>
      <c r="E40" s="405"/>
      <c r="F40" s="405"/>
      <c r="G40" s="405"/>
      <c r="H40" s="406"/>
      <c r="I40" s="99" t="s">
        <v>4</v>
      </c>
      <c r="J40" s="93"/>
      <c r="K40" s="407"/>
      <c r="L40" s="408"/>
      <c r="M40" s="56">
        <f t="shared" ref="M40:M41" si="0">K40*J40</f>
        <v>0</v>
      </c>
      <c r="P40" s="94"/>
    </row>
    <row r="41" spans="1:16" ht="15" customHeight="1">
      <c r="A41" s="404" t="s">
        <v>198</v>
      </c>
      <c r="B41" s="405"/>
      <c r="C41" s="405"/>
      <c r="D41" s="405"/>
      <c r="E41" s="405"/>
      <c r="F41" s="405"/>
      <c r="G41" s="405"/>
      <c r="H41" s="406"/>
      <c r="I41" s="73" t="s">
        <v>4</v>
      </c>
      <c r="J41" s="93"/>
      <c r="K41" s="407"/>
      <c r="L41" s="408"/>
      <c r="M41" s="56">
        <f t="shared" si="0"/>
        <v>0</v>
      </c>
    </row>
    <row r="42" spans="1:16">
      <c r="A42" s="294"/>
      <c r="B42" s="295"/>
      <c r="C42" s="295"/>
      <c r="D42" s="295"/>
      <c r="E42" s="295"/>
      <c r="F42" s="295"/>
      <c r="G42" s="295"/>
      <c r="H42" s="296"/>
      <c r="I42" s="73"/>
      <c r="J42" s="183"/>
      <c r="K42" s="297"/>
      <c r="L42" s="298"/>
      <c r="M42" s="56"/>
    </row>
    <row r="43" spans="1:16">
      <c r="A43" s="294"/>
      <c r="B43" s="295"/>
      <c r="C43" s="295"/>
      <c r="D43" s="295"/>
      <c r="E43" s="295"/>
      <c r="F43" s="295"/>
      <c r="G43" s="295"/>
      <c r="H43" s="296"/>
      <c r="I43" s="73"/>
      <c r="J43" s="183"/>
      <c r="K43" s="297"/>
      <c r="L43" s="298"/>
      <c r="M43" s="56"/>
    </row>
    <row r="44" spans="1:16">
      <c r="A44" s="294"/>
      <c r="B44" s="295"/>
      <c r="C44" s="295"/>
      <c r="D44" s="295"/>
      <c r="E44" s="295"/>
      <c r="F44" s="295"/>
      <c r="G44" s="295"/>
      <c r="H44" s="296"/>
      <c r="I44" s="73"/>
      <c r="J44" s="183"/>
      <c r="K44" s="297"/>
      <c r="L44" s="298"/>
      <c r="M44" s="56"/>
    </row>
    <row r="45" spans="1:16">
      <c r="A45" s="294"/>
      <c r="B45" s="295"/>
      <c r="C45" s="295"/>
      <c r="D45" s="295"/>
      <c r="E45" s="295"/>
      <c r="F45" s="295"/>
      <c r="G45" s="295"/>
      <c r="H45" s="296"/>
      <c r="I45" s="73"/>
      <c r="J45" s="183"/>
      <c r="K45" s="297"/>
      <c r="L45" s="298"/>
      <c r="M45" s="56"/>
    </row>
    <row r="46" spans="1:16">
      <c r="A46" s="294"/>
      <c r="B46" s="295"/>
      <c r="C46" s="295"/>
      <c r="D46" s="295"/>
      <c r="E46" s="295"/>
      <c r="F46" s="295"/>
      <c r="G46" s="295"/>
      <c r="H46" s="296"/>
      <c r="I46" s="73"/>
      <c r="J46" s="183"/>
      <c r="K46" s="297"/>
      <c r="L46" s="298"/>
      <c r="M46" s="56"/>
    </row>
    <row r="47" spans="1:16" ht="15" thickBot="1">
      <c r="A47" s="310"/>
      <c r="B47" s="311"/>
      <c r="C47" s="311"/>
      <c r="D47" s="311"/>
      <c r="E47" s="311"/>
      <c r="F47" s="311"/>
      <c r="G47" s="311"/>
      <c r="H47" s="312"/>
      <c r="I47" s="74"/>
      <c r="J47" s="170"/>
      <c r="K47" s="313"/>
      <c r="L47" s="314"/>
      <c r="M47" s="75"/>
    </row>
    <row r="48" spans="1:16" ht="15" thickBot="1">
      <c r="A48" s="315" t="s">
        <v>26</v>
      </c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7"/>
      <c r="M48" s="58">
        <f>SUM(M39:M47)*1.0562</f>
        <v>0</v>
      </c>
    </row>
    <row r="49" spans="1:13">
      <c r="A49" s="30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24"/>
    </row>
    <row r="50" spans="1:13">
      <c r="A50" s="51" t="s">
        <v>29</v>
      </c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3"/>
    </row>
    <row r="51" spans="1:13" ht="15" thickBot="1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 ht="15.5">
      <c r="A52" s="341" t="s">
        <v>30</v>
      </c>
      <c r="B52" s="342"/>
      <c r="C52" s="342"/>
      <c r="D52" s="342"/>
      <c r="E52" s="342"/>
      <c r="F52" s="342"/>
      <c r="G52" s="342"/>
      <c r="H52" s="179" t="s">
        <v>31</v>
      </c>
      <c r="I52" s="176" t="s">
        <v>32</v>
      </c>
      <c r="J52" s="60" t="s">
        <v>33</v>
      </c>
      <c r="K52" s="344" t="s">
        <v>34</v>
      </c>
      <c r="L52" s="343"/>
      <c r="M52" s="44" t="s">
        <v>24</v>
      </c>
    </row>
    <row r="53" spans="1:13">
      <c r="A53" s="294"/>
      <c r="B53" s="295"/>
      <c r="C53" s="295"/>
      <c r="D53" s="295"/>
      <c r="E53" s="295"/>
      <c r="F53" s="295"/>
      <c r="G53" s="295"/>
      <c r="H53" s="61"/>
      <c r="I53" s="55"/>
      <c r="J53" s="61"/>
      <c r="K53" s="345"/>
      <c r="L53" s="346"/>
    </row>
    <row r="54" spans="1:13" ht="15" thickBot="1">
      <c r="A54" s="310"/>
      <c r="B54" s="311"/>
      <c r="C54" s="311"/>
      <c r="D54" s="311"/>
      <c r="E54" s="311"/>
      <c r="F54" s="311"/>
      <c r="G54" s="311"/>
      <c r="H54" s="47"/>
      <c r="I54" s="15"/>
      <c r="J54" s="47"/>
      <c r="K54" s="339"/>
      <c r="L54" s="340"/>
      <c r="M54" s="62"/>
    </row>
    <row r="55" spans="1:13" ht="15" thickBot="1">
      <c r="A55" s="315" t="s">
        <v>26</v>
      </c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7"/>
      <c r="M55" s="63">
        <f>SUM(M54:M54)</f>
        <v>0</v>
      </c>
    </row>
    <row r="56" spans="1:13">
      <c r="A56" s="30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24"/>
    </row>
    <row r="57" spans="1:13">
      <c r="A57" s="51" t="s">
        <v>35</v>
      </c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3"/>
    </row>
    <row r="58" spans="1:13" ht="15" thickBot="1">
      <c r="A58" s="30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24"/>
    </row>
    <row r="59" spans="1:13" ht="26.5">
      <c r="A59" s="291" t="s">
        <v>36</v>
      </c>
      <c r="B59" s="292"/>
      <c r="C59" s="292"/>
      <c r="D59" s="292"/>
      <c r="E59" s="292"/>
      <c r="F59" s="292"/>
      <c r="G59" s="292"/>
      <c r="H59" s="179" t="s">
        <v>37</v>
      </c>
      <c r="I59" s="180" t="s">
        <v>38</v>
      </c>
      <c r="J59" s="180" t="s">
        <v>39</v>
      </c>
      <c r="K59" s="293" t="s">
        <v>23</v>
      </c>
      <c r="L59" s="293"/>
      <c r="M59" s="65" t="s">
        <v>24</v>
      </c>
    </row>
    <row r="60" spans="1:13">
      <c r="A60" s="384" t="s">
        <v>175</v>
      </c>
      <c r="B60" s="385"/>
      <c r="C60" s="385"/>
      <c r="D60" s="385"/>
      <c r="E60" s="385"/>
      <c r="F60" s="385"/>
      <c r="G60" s="385"/>
      <c r="H60" s="1"/>
      <c r="I60" s="2"/>
      <c r="J60" s="66">
        <f>(I60*H60)</f>
        <v>0</v>
      </c>
      <c r="K60" s="386"/>
      <c r="L60" s="386"/>
      <c r="M60" s="56" t="e">
        <f>J60/K60</f>
        <v>#DIV/0!</v>
      </c>
    </row>
    <row r="61" spans="1:13">
      <c r="A61" s="384"/>
      <c r="B61" s="385"/>
      <c r="C61" s="385"/>
      <c r="D61" s="385"/>
      <c r="E61" s="385"/>
      <c r="F61" s="385"/>
      <c r="G61" s="385"/>
      <c r="H61" s="1"/>
      <c r="I61" s="2"/>
      <c r="J61" s="66"/>
      <c r="K61" s="386"/>
      <c r="L61" s="386"/>
      <c r="M61" s="56"/>
    </row>
    <row r="62" spans="1:13" ht="15" thickBot="1">
      <c r="A62" s="333"/>
      <c r="B62" s="334"/>
      <c r="C62" s="334"/>
      <c r="D62" s="334"/>
      <c r="E62" s="334"/>
      <c r="F62" s="334"/>
      <c r="G62" s="334"/>
      <c r="H62" s="3"/>
      <c r="I62" s="4"/>
      <c r="J62" s="67"/>
      <c r="K62" s="335"/>
      <c r="L62" s="335"/>
      <c r="M62" s="68"/>
    </row>
    <row r="63" spans="1:13" ht="15" thickBot="1">
      <c r="A63" s="336" t="s">
        <v>26</v>
      </c>
      <c r="B63" s="337"/>
      <c r="C63" s="337"/>
      <c r="D63" s="337"/>
      <c r="E63" s="337"/>
      <c r="F63" s="337"/>
      <c r="G63" s="337"/>
      <c r="H63" s="337"/>
      <c r="I63" s="337"/>
      <c r="J63" s="337"/>
      <c r="K63" s="337"/>
      <c r="L63" s="338"/>
      <c r="M63" s="69" t="e">
        <f>SUM(M60:M62)</f>
        <v>#DIV/0!</v>
      </c>
    </row>
    <row r="64" spans="1:13" ht="15" thickBot="1">
      <c r="A64" s="30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24"/>
    </row>
    <row r="65" spans="1:14" ht="15" thickBot="1">
      <c r="A65" s="315" t="s">
        <v>40</v>
      </c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7"/>
      <c r="M65" s="70" t="e">
        <f>ROUND(M63+M55+M48+M34,0)</f>
        <v>#DIV/0!</v>
      </c>
      <c r="N65" s="125"/>
    </row>
    <row r="66" spans="1:14">
      <c r="A66" s="30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24"/>
    </row>
    <row r="67" spans="1:14">
      <c r="A67" s="51" t="s">
        <v>41</v>
      </c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3"/>
    </row>
    <row r="68" spans="1:14" ht="15" thickBot="1">
      <c r="A68" s="3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4"/>
    </row>
    <row r="69" spans="1:14" ht="15" thickBot="1">
      <c r="A69" s="318" t="s">
        <v>42</v>
      </c>
      <c r="B69" s="319"/>
      <c r="C69" s="319"/>
      <c r="D69" s="319"/>
      <c r="E69" s="319"/>
      <c r="F69" s="319"/>
      <c r="G69" s="319"/>
      <c r="H69" s="177"/>
      <c r="I69" s="178"/>
      <c r="J69" s="81" t="s">
        <v>43</v>
      </c>
      <c r="K69" s="320" t="s">
        <v>44</v>
      </c>
      <c r="L69" s="321"/>
      <c r="M69" s="82"/>
    </row>
    <row r="70" spans="1:14">
      <c r="A70" s="322" t="s">
        <v>45</v>
      </c>
      <c r="B70" s="323"/>
      <c r="C70" s="323"/>
      <c r="D70" s="323"/>
      <c r="E70" s="323"/>
      <c r="F70" s="323"/>
      <c r="G70" s="323"/>
      <c r="H70" s="83"/>
      <c r="I70" s="84"/>
      <c r="J70" s="85"/>
      <c r="K70" s="324" t="e">
        <f>M65*J70</f>
        <v>#DIV/0!</v>
      </c>
      <c r="L70" s="324"/>
      <c r="M70" s="86"/>
    </row>
    <row r="71" spans="1:14">
      <c r="A71" s="327" t="s">
        <v>46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M65*J71</f>
        <v>#DIV/0!</v>
      </c>
      <c r="L71" s="325"/>
      <c r="M71" s="6"/>
    </row>
    <row r="72" spans="1:14">
      <c r="A72" s="327" t="s">
        <v>47</v>
      </c>
      <c r="B72" s="328"/>
      <c r="C72" s="328"/>
      <c r="D72" s="328"/>
      <c r="E72" s="328"/>
      <c r="F72" s="328"/>
      <c r="G72" s="329"/>
      <c r="H72" s="77"/>
      <c r="I72" s="78"/>
      <c r="J72" s="5"/>
      <c r="K72" s="325" t="e">
        <f>M65*J72</f>
        <v>#DIV/0!</v>
      </c>
      <c r="L72" s="325"/>
      <c r="M72" s="6"/>
    </row>
    <row r="73" spans="1:14" ht="15" thickBot="1">
      <c r="A73" s="330" t="s">
        <v>56</v>
      </c>
      <c r="B73" s="331"/>
      <c r="C73" s="331"/>
      <c r="D73" s="331"/>
      <c r="E73" s="331"/>
      <c r="F73" s="331"/>
      <c r="G73" s="332"/>
      <c r="H73" s="87"/>
      <c r="I73" s="88"/>
      <c r="J73" s="89">
        <v>0.19</v>
      </c>
      <c r="K73" s="326" t="e">
        <f>K72*J73</f>
        <v>#DIV/0!</v>
      </c>
      <c r="L73" s="326"/>
      <c r="M73" s="90"/>
    </row>
    <row r="74" spans="1:14" ht="15" thickBot="1">
      <c r="A74" s="336" t="s">
        <v>26</v>
      </c>
      <c r="B74" s="337"/>
      <c r="C74" s="337"/>
      <c r="D74" s="337"/>
      <c r="E74" s="337"/>
      <c r="F74" s="337"/>
      <c r="G74" s="337"/>
      <c r="H74" s="337"/>
      <c r="I74" s="337"/>
      <c r="J74" s="337"/>
      <c r="K74" s="337"/>
      <c r="L74" s="338"/>
      <c r="M74" s="76" t="e">
        <f>SUM(K70:L73)</f>
        <v>#DIV/0!</v>
      </c>
    </row>
    <row r="75" spans="1:14" ht="15" thickBot="1">
      <c r="A75" s="30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24"/>
    </row>
    <row r="76" spans="1:14" ht="15" thickBot="1">
      <c r="A76" s="315" t="s">
        <v>48</v>
      </c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7"/>
      <c r="M76" s="71" t="e">
        <f>ROUND(M65+M74,0)</f>
        <v>#DIV/0!</v>
      </c>
    </row>
  </sheetData>
  <mergeCells count="88">
    <mergeCell ref="A76:L76"/>
    <mergeCell ref="A69:G69"/>
    <mergeCell ref="K69:L69"/>
    <mergeCell ref="A70:G70"/>
    <mergeCell ref="K70:L70"/>
    <mergeCell ref="A71:G71"/>
    <mergeCell ref="K71:L71"/>
    <mergeCell ref="A72:G72"/>
    <mergeCell ref="K72:L72"/>
    <mergeCell ref="A73:G73"/>
    <mergeCell ref="K73:L73"/>
    <mergeCell ref="A74:L74"/>
    <mergeCell ref="A65:L65"/>
    <mergeCell ref="A54:G54"/>
    <mergeCell ref="K54:L54"/>
    <mergeCell ref="A55:L55"/>
    <mergeCell ref="A59:G59"/>
    <mergeCell ref="K59:L59"/>
    <mergeCell ref="A60:G60"/>
    <mergeCell ref="K60:L60"/>
    <mergeCell ref="A61:G61"/>
    <mergeCell ref="K61:L61"/>
    <mergeCell ref="A62:G62"/>
    <mergeCell ref="K62:L62"/>
    <mergeCell ref="A63:L63"/>
    <mergeCell ref="A53:G53"/>
    <mergeCell ref="K53:L53"/>
    <mergeCell ref="A44:H44"/>
    <mergeCell ref="K44:L44"/>
    <mergeCell ref="A45:H45"/>
    <mergeCell ref="K45:L45"/>
    <mergeCell ref="A46:H46"/>
    <mergeCell ref="K46:L46"/>
    <mergeCell ref="A47:H47"/>
    <mergeCell ref="K47:L47"/>
    <mergeCell ref="A48:L48"/>
    <mergeCell ref="A52:G52"/>
    <mergeCell ref="K52:L52"/>
    <mergeCell ref="A41:H41"/>
    <mergeCell ref="K41:L41"/>
    <mergeCell ref="A42:H42"/>
    <mergeCell ref="K42:L42"/>
    <mergeCell ref="A43:H43"/>
    <mergeCell ref="K43:L43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view="pageBreakPreview" zoomScale="80" zoomScaleNormal="100" zoomScaleSheetLayoutView="80" workbookViewId="0">
      <selection activeCell="K31" sqref="K31:L32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8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8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74" t="s">
        <v>17</v>
      </c>
      <c r="K25" s="341" t="s">
        <v>18</v>
      </c>
      <c r="L25" s="380"/>
      <c r="M25" s="31" t="s">
        <v>19</v>
      </c>
    </row>
    <row r="26" spans="1:19" ht="47.25" customHeight="1" thickBot="1">
      <c r="A26" s="33"/>
      <c r="B26" s="422" t="s">
        <v>199</v>
      </c>
      <c r="C26" s="423"/>
      <c r="D26" s="423"/>
      <c r="E26" s="423"/>
      <c r="F26" s="423"/>
      <c r="G26" s="423"/>
      <c r="H26" s="423"/>
      <c r="I26" s="424"/>
      <c r="J26" s="173">
        <v>1</v>
      </c>
      <c r="K26" s="363" t="s">
        <v>54</v>
      </c>
      <c r="L26" s="365"/>
      <c r="M26" s="35"/>
      <c r="N26" s="188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79" t="s">
        <v>22</v>
      </c>
      <c r="K30" s="344" t="s">
        <v>23</v>
      </c>
      <c r="L30" s="343"/>
      <c r="M30" s="44" t="s">
        <v>24</v>
      </c>
    </row>
    <row r="31" spans="1:19" ht="15" thickBot="1">
      <c r="A31" s="294" t="s">
        <v>63</v>
      </c>
      <c r="B31" s="295"/>
      <c r="C31" s="295"/>
      <c r="D31" s="295"/>
      <c r="E31" s="296"/>
      <c r="F31" s="345" t="s">
        <v>64</v>
      </c>
      <c r="G31" s="346"/>
      <c r="H31" s="351" t="s">
        <v>25</v>
      </c>
      <c r="I31" s="296"/>
      <c r="J31" s="72"/>
      <c r="K31" s="345"/>
      <c r="L31" s="346"/>
      <c r="M31" s="189" t="e">
        <f>J31/K31</f>
        <v>#DIV/0!</v>
      </c>
      <c r="N31" s="409"/>
      <c r="O31" s="410"/>
      <c r="P31" s="95"/>
      <c r="Q31" s="96"/>
      <c r="R31" s="97"/>
      <c r="S31" s="98"/>
    </row>
    <row r="32" spans="1:19">
      <c r="A32" s="294" t="s">
        <v>143</v>
      </c>
      <c r="B32" s="295"/>
      <c r="C32" s="295"/>
      <c r="D32" s="295"/>
      <c r="E32" s="296"/>
      <c r="F32" s="345" t="s">
        <v>144</v>
      </c>
      <c r="G32" s="346"/>
      <c r="H32" s="351" t="s">
        <v>145</v>
      </c>
      <c r="I32" s="296"/>
      <c r="J32" s="72"/>
      <c r="K32" s="345"/>
      <c r="L32" s="346"/>
      <c r="M32" s="168">
        <f>J32*K32</f>
        <v>0</v>
      </c>
    </row>
    <row r="33" spans="1:16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16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 t="e">
        <f>SUM(M31:M33)</f>
        <v>#DIV/0!</v>
      </c>
    </row>
    <row r="35" spans="1:16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6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6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6">
      <c r="A38" s="341" t="s">
        <v>16</v>
      </c>
      <c r="B38" s="342"/>
      <c r="C38" s="342"/>
      <c r="D38" s="342"/>
      <c r="E38" s="342"/>
      <c r="F38" s="342"/>
      <c r="G38" s="342"/>
      <c r="H38" s="343"/>
      <c r="I38" s="175" t="s">
        <v>18</v>
      </c>
      <c r="J38" s="179" t="s">
        <v>19</v>
      </c>
      <c r="K38" s="344" t="s">
        <v>28</v>
      </c>
      <c r="L38" s="343"/>
      <c r="M38" s="44" t="s">
        <v>24</v>
      </c>
    </row>
    <row r="39" spans="1:16" ht="15" customHeight="1">
      <c r="A39" s="404" t="s">
        <v>200</v>
      </c>
      <c r="B39" s="405"/>
      <c r="C39" s="405"/>
      <c r="D39" s="405"/>
      <c r="E39" s="405"/>
      <c r="F39" s="405"/>
      <c r="G39" s="405"/>
      <c r="H39" s="406"/>
      <c r="I39" s="73" t="s">
        <v>4</v>
      </c>
      <c r="J39" s="92"/>
      <c r="K39" s="407"/>
      <c r="L39" s="408"/>
      <c r="M39" s="56">
        <f>K39*J39</f>
        <v>0</v>
      </c>
      <c r="O39" s="94"/>
    </row>
    <row r="40" spans="1:16" ht="15" customHeight="1">
      <c r="A40" s="404" t="s">
        <v>201</v>
      </c>
      <c r="B40" s="405"/>
      <c r="C40" s="405"/>
      <c r="D40" s="405"/>
      <c r="E40" s="405"/>
      <c r="F40" s="405"/>
      <c r="G40" s="405"/>
      <c r="H40" s="406"/>
      <c r="I40" s="99" t="s">
        <v>4</v>
      </c>
      <c r="J40" s="93"/>
      <c r="K40" s="407"/>
      <c r="L40" s="408"/>
      <c r="M40" s="56">
        <f t="shared" ref="M40:M41" si="0">K40*J40</f>
        <v>0</v>
      </c>
      <c r="P40" s="94"/>
    </row>
    <row r="41" spans="1:16" ht="15" customHeight="1">
      <c r="A41" s="404" t="s">
        <v>202</v>
      </c>
      <c r="B41" s="405"/>
      <c r="C41" s="405"/>
      <c r="D41" s="405"/>
      <c r="E41" s="405"/>
      <c r="F41" s="405"/>
      <c r="G41" s="405"/>
      <c r="H41" s="406"/>
      <c r="I41" s="73" t="s">
        <v>4</v>
      </c>
      <c r="J41" s="93"/>
      <c r="K41" s="407"/>
      <c r="L41" s="408"/>
      <c r="M41" s="56">
        <f t="shared" si="0"/>
        <v>0</v>
      </c>
    </row>
    <row r="42" spans="1:16">
      <c r="A42" s="294"/>
      <c r="B42" s="295"/>
      <c r="C42" s="295"/>
      <c r="D42" s="295"/>
      <c r="E42" s="295"/>
      <c r="F42" s="295"/>
      <c r="G42" s="295"/>
      <c r="H42" s="296"/>
      <c r="I42" s="73"/>
      <c r="J42" s="183"/>
      <c r="K42" s="297"/>
      <c r="L42" s="298"/>
      <c r="M42" s="56"/>
    </row>
    <row r="43" spans="1:16">
      <c r="A43" s="294"/>
      <c r="B43" s="295"/>
      <c r="C43" s="295"/>
      <c r="D43" s="295"/>
      <c r="E43" s="295"/>
      <c r="F43" s="295"/>
      <c r="G43" s="295"/>
      <c r="H43" s="296"/>
      <c r="I43" s="73"/>
      <c r="J43" s="183"/>
      <c r="K43" s="297"/>
      <c r="L43" s="298"/>
      <c r="M43" s="56"/>
    </row>
    <row r="44" spans="1:16">
      <c r="A44" s="294"/>
      <c r="B44" s="295"/>
      <c r="C44" s="295"/>
      <c r="D44" s="295"/>
      <c r="E44" s="295"/>
      <c r="F44" s="295"/>
      <c r="G44" s="295"/>
      <c r="H44" s="296"/>
      <c r="I44" s="73"/>
      <c r="J44" s="183"/>
      <c r="K44" s="439"/>
      <c r="L44" s="440"/>
      <c r="M44" s="56"/>
    </row>
    <row r="45" spans="1:16">
      <c r="A45" s="294"/>
      <c r="B45" s="295"/>
      <c r="C45" s="295"/>
      <c r="D45" s="295"/>
      <c r="E45" s="295"/>
      <c r="F45" s="295"/>
      <c r="G45" s="295"/>
      <c r="H45" s="296"/>
      <c r="I45" s="73"/>
      <c r="J45" s="183"/>
      <c r="K45" s="297"/>
      <c r="L45" s="298"/>
      <c r="M45" s="56"/>
    </row>
    <row r="46" spans="1:16">
      <c r="A46" s="294"/>
      <c r="B46" s="295"/>
      <c r="C46" s="295"/>
      <c r="D46" s="295"/>
      <c r="E46" s="295"/>
      <c r="F46" s="295"/>
      <c r="G46" s="295"/>
      <c r="H46" s="296"/>
      <c r="I46" s="73"/>
      <c r="J46" s="183"/>
      <c r="K46" s="297"/>
      <c r="L46" s="298"/>
      <c r="M46" s="56"/>
    </row>
    <row r="47" spans="1:16" ht="15" thickBot="1">
      <c r="A47" s="310"/>
      <c r="B47" s="311"/>
      <c r="C47" s="311"/>
      <c r="D47" s="311"/>
      <c r="E47" s="311"/>
      <c r="F47" s="311"/>
      <c r="G47" s="311"/>
      <c r="H47" s="312"/>
      <c r="I47" s="74"/>
      <c r="J47" s="170"/>
      <c r="K47" s="313"/>
      <c r="L47" s="314"/>
      <c r="M47" s="75"/>
    </row>
    <row r="48" spans="1:16" ht="15" thickBot="1">
      <c r="A48" s="315" t="s">
        <v>26</v>
      </c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7"/>
      <c r="M48" s="58">
        <f>SUM(M39:M47)</f>
        <v>0</v>
      </c>
    </row>
    <row r="49" spans="1:13">
      <c r="A49" s="30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24"/>
    </row>
    <row r="50" spans="1:13">
      <c r="A50" s="51" t="s">
        <v>29</v>
      </c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3"/>
    </row>
    <row r="51" spans="1:13" ht="15" thickBot="1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 ht="15.5">
      <c r="A52" s="341" t="s">
        <v>30</v>
      </c>
      <c r="B52" s="342"/>
      <c r="C52" s="342"/>
      <c r="D52" s="342"/>
      <c r="E52" s="342"/>
      <c r="F52" s="342"/>
      <c r="G52" s="342"/>
      <c r="H52" s="179" t="s">
        <v>31</v>
      </c>
      <c r="I52" s="176" t="s">
        <v>32</v>
      </c>
      <c r="J52" s="60" t="s">
        <v>33</v>
      </c>
      <c r="K52" s="344" t="s">
        <v>34</v>
      </c>
      <c r="L52" s="343"/>
      <c r="M52" s="44" t="s">
        <v>24</v>
      </c>
    </row>
    <row r="53" spans="1:13">
      <c r="A53" s="294"/>
      <c r="B53" s="295"/>
      <c r="C53" s="295"/>
      <c r="D53" s="295"/>
      <c r="E53" s="295"/>
      <c r="F53" s="295"/>
      <c r="G53" s="295"/>
      <c r="H53" s="61"/>
      <c r="I53" s="55"/>
      <c r="J53" s="61"/>
      <c r="K53" s="345"/>
      <c r="L53" s="346"/>
    </row>
    <row r="54" spans="1:13" ht="15" thickBot="1">
      <c r="A54" s="310"/>
      <c r="B54" s="311"/>
      <c r="C54" s="311"/>
      <c r="D54" s="311"/>
      <c r="E54" s="311"/>
      <c r="F54" s="311"/>
      <c r="G54" s="311"/>
      <c r="H54" s="47"/>
      <c r="I54" s="15"/>
      <c r="J54" s="47"/>
      <c r="K54" s="339"/>
      <c r="L54" s="340"/>
      <c r="M54" s="62"/>
    </row>
    <row r="55" spans="1:13" ht="15" thickBot="1">
      <c r="A55" s="315" t="s">
        <v>26</v>
      </c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7"/>
      <c r="M55" s="63">
        <f>SUM(M54:M54)</f>
        <v>0</v>
      </c>
    </row>
    <row r="56" spans="1:13">
      <c r="A56" s="30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24"/>
    </row>
    <row r="57" spans="1:13">
      <c r="A57" s="51" t="s">
        <v>35</v>
      </c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3"/>
    </row>
    <row r="58" spans="1:13" ht="15" thickBot="1">
      <c r="A58" s="30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24"/>
    </row>
    <row r="59" spans="1:13" ht="26.5">
      <c r="A59" s="291" t="s">
        <v>36</v>
      </c>
      <c r="B59" s="292"/>
      <c r="C59" s="292"/>
      <c r="D59" s="292"/>
      <c r="E59" s="292"/>
      <c r="F59" s="292"/>
      <c r="G59" s="292"/>
      <c r="H59" s="179" t="s">
        <v>37</v>
      </c>
      <c r="I59" s="180" t="s">
        <v>38</v>
      </c>
      <c r="J59" s="180" t="s">
        <v>39</v>
      </c>
      <c r="K59" s="293" t="s">
        <v>23</v>
      </c>
      <c r="L59" s="293"/>
      <c r="M59" s="65" t="s">
        <v>24</v>
      </c>
    </row>
    <row r="60" spans="1:13">
      <c r="A60" s="384" t="s">
        <v>175</v>
      </c>
      <c r="B60" s="385"/>
      <c r="C60" s="385"/>
      <c r="D60" s="385"/>
      <c r="E60" s="385"/>
      <c r="F60" s="385"/>
      <c r="G60" s="385"/>
      <c r="H60" s="1"/>
      <c r="I60" s="2"/>
      <c r="J60" s="66">
        <f>(I60*H60)</f>
        <v>0</v>
      </c>
      <c r="K60" s="411"/>
      <c r="L60" s="411"/>
      <c r="M60" s="56" t="e">
        <f>J60/K60</f>
        <v>#DIV/0!</v>
      </c>
    </row>
    <row r="61" spans="1:13">
      <c r="A61" s="384"/>
      <c r="B61" s="385"/>
      <c r="C61" s="385"/>
      <c r="D61" s="385"/>
      <c r="E61" s="385"/>
      <c r="F61" s="385"/>
      <c r="G61" s="385"/>
      <c r="H61" s="1"/>
      <c r="I61" s="2"/>
      <c r="J61" s="66"/>
      <c r="K61" s="386"/>
      <c r="L61" s="386"/>
      <c r="M61" s="56"/>
    </row>
    <row r="62" spans="1:13" ht="15" thickBot="1">
      <c r="A62" s="333"/>
      <c r="B62" s="334"/>
      <c r="C62" s="334"/>
      <c r="D62" s="334"/>
      <c r="E62" s="334"/>
      <c r="F62" s="334"/>
      <c r="G62" s="334"/>
      <c r="H62" s="3"/>
      <c r="I62" s="4"/>
      <c r="J62" s="67"/>
      <c r="K62" s="335"/>
      <c r="L62" s="335"/>
      <c r="M62" s="68"/>
    </row>
    <row r="63" spans="1:13" ht="15" thickBot="1">
      <c r="A63" s="336" t="s">
        <v>26</v>
      </c>
      <c r="B63" s="337"/>
      <c r="C63" s="337"/>
      <c r="D63" s="337"/>
      <c r="E63" s="337"/>
      <c r="F63" s="337"/>
      <c r="G63" s="337"/>
      <c r="H63" s="337"/>
      <c r="I63" s="337"/>
      <c r="J63" s="337"/>
      <c r="K63" s="337"/>
      <c r="L63" s="338"/>
      <c r="M63" s="69" t="e">
        <f>SUM(M60:M62)</f>
        <v>#DIV/0!</v>
      </c>
    </row>
    <row r="64" spans="1:13" ht="15" thickBot="1">
      <c r="A64" s="30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24"/>
    </row>
    <row r="65" spans="1:13" ht="15" thickBot="1">
      <c r="A65" s="315" t="s">
        <v>40</v>
      </c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7"/>
      <c r="M65" s="70" t="e">
        <f>ROUND(M63+M55+M48+M34,0)</f>
        <v>#DIV/0!</v>
      </c>
    </row>
    <row r="66" spans="1:13">
      <c r="A66" s="30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24"/>
    </row>
    <row r="67" spans="1:13">
      <c r="A67" s="51" t="s">
        <v>41</v>
      </c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3"/>
    </row>
    <row r="68" spans="1:13" ht="15" thickBot="1">
      <c r="A68" s="3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4"/>
    </row>
    <row r="69" spans="1:13" ht="15" thickBot="1">
      <c r="A69" s="318" t="s">
        <v>42</v>
      </c>
      <c r="B69" s="319"/>
      <c r="C69" s="319"/>
      <c r="D69" s="319"/>
      <c r="E69" s="319"/>
      <c r="F69" s="319"/>
      <c r="G69" s="319"/>
      <c r="H69" s="177"/>
      <c r="I69" s="178"/>
      <c r="J69" s="81" t="s">
        <v>43</v>
      </c>
      <c r="K69" s="320" t="s">
        <v>44</v>
      </c>
      <c r="L69" s="321"/>
      <c r="M69" s="82"/>
    </row>
    <row r="70" spans="1:13">
      <c r="A70" s="322" t="s">
        <v>45</v>
      </c>
      <c r="B70" s="323"/>
      <c r="C70" s="323"/>
      <c r="D70" s="323"/>
      <c r="E70" s="323"/>
      <c r="F70" s="323"/>
      <c r="G70" s="323"/>
      <c r="H70" s="83"/>
      <c r="I70" s="84"/>
      <c r="J70" s="85"/>
      <c r="K70" s="324" t="e">
        <f>M65*J70</f>
        <v>#DIV/0!</v>
      </c>
      <c r="L70" s="324"/>
      <c r="M70" s="86"/>
    </row>
    <row r="71" spans="1:13">
      <c r="A71" s="327" t="s">
        <v>46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M65*J71</f>
        <v>#DIV/0!</v>
      </c>
      <c r="L71" s="325"/>
      <c r="M71" s="6"/>
    </row>
    <row r="72" spans="1:13">
      <c r="A72" s="327" t="s">
        <v>47</v>
      </c>
      <c r="B72" s="328"/>
      <c r="C72" s="328"/>
      <c r="D72" s="328"/>
      <c r="E72" s="328"/>
      <c r="F72" s="328"/>
      <c r="G72" s="329"/>
      <c r="H72" s="77"/>
      <c r="I72" s="78"/>
      <c r="J72" s="5"/>
      <c r="K72" s="325" t="e">
        <f>M65*J72</f>
        <v>#DIV/0!</v>
      </c>
      <c r="L72" s="325"/>
      <c r="M72" s="6"/>
    </row>
    <row r="73" spans="1:13" ht="15" thickBot="1">
      <c r="A73" s="330" t="s">
        <v>56</v>
      </c>
      <c r="B73" s="331"/>
      <c r="C73" s="331"/>
      <c r="D73" s="331"/>
      <c r="E73" s="331"/>
      <c r="F73" s="331"/>
      <c r="G73" s="332"/>
      <c r="H73" s="87"/>
      <c r="I73" s="88"/>
      <c r="J73" s="89">
        <v>0.19</v>
      </c>
      <c r="K73" s="326" t="e">
        <f>K72*J73</f>
        <v>#DIV/0!</v>
      </c>
      <c r="L73" s="326"/>
      <c r="M73" s="90"/>
    </row>
    <row r="74" spans="1:13" ht="15" thickBot="1">
      <c r="A74" s="336" t="s">
        <v>26</v>
      </c>
      <c r="B74" s="337"/>
      <c r="C74" s="337"/>
      <c r="D74" s="337"/>
      <c r="E74" s="337"/>
      <c r="F74" s="337"/>
      <c r="G74" s="337"/>
      <c r="H74" s="337"/>
      <c r="I74" s="337"/>
      <c r="J74" s="337"/>
      <c r="K74" s="337"/>
      <c r="L74" s="338"/>
      <c r="M74" s="76" t="e">
        <f>SUM(K70:L73)</f>
        <v>#DIV/0!</v>
      </c>
    </row>
    <row r="75" spans="1:13" ht="15" thickBot="1">
      <c r="A75" s="30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24"/>
    </row>
    <row r="76" spans="1:13" ht="15" thickBot="1">
      <c r="A76" s="315" t="s">
        <v>48</v>
      </c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7"/>
      <c r="M76" s="71" t="e">
        <f>ROUND(M65+M74,0)</f>
        <v>#DIV/0!</v>
      </c>
    </row>
  </sheetData>
  <mergeCells count="88">
    <mergeCell ref="A76:L76"/>
    <mergeCell ref="A69:G69"/>
    <mergeCell ref="K69:L69"/>
    <mergeCell ref="A70:G70"/>
    <mergeCell ref="K70:L70"/>
    <mergeCell ref="A71:G71"/>
    <mergeCell ref="K71:L71"/>
    <mergeCell ref="A72:G72"/>
    <mergeCell ref="K72:L72"/>
    <mergeCell ref="A73:G73"/>
    <mergeCell ref="K73:L73"/>
    <mergeCell ref="A74:L74"/>
    <mergeCell ref="A65:L65"/>
    <mergeCell ref="A54:G54"/>
    <mergeCell ref="K54:L54"/>
    <mergeCell ref="A55:L55"/>
    <mergeCell ref="A59:G59"/>
    <mergeCell ref="K59:L59"/>
    <mergeCell ref="A60:G60"/>
    <mergeCell ref="K60:L60"/>
    <mergeCell ref="A61:G61"/>
    <mergeCell ref="K61:L61"/>
    <mergeCell ref="A62:G62"/>
    <mergeCell ref="K62:L62"/>
    <mergeCell ref="A63:L63"/>
    <mergeCell ref="A53:G53"/>
    <mergeCell ref="K53:L53"/>
    <mergeCell ref="A44:H44"/>
    <mergeCell ref="K44:L44"/>
    <mergeCell ref="A45:H45"/>
    <mergeCell ref="K45:L45"/>
    <mergeCell ref="A46:H46"/>
    <mergeCell ref="K46:L46"/>
    <mergeCell ref="A47:H47"/>
    <mergeCell ref="K47:L47"/>
    <mergeCell ref="A48:L48"/>
    <mergeCell ref="A52:G52"/>
    <mergeCell ref="K52:L52"/>
    <mergeCell ref="A41:H41"/>
    <mergeCell ref="K41:L41"/>
    <mergeCell ref="A42:H42"/>
    <mergeCell ref="K42:L42"/>
    <mergeCell ref="A43:H43"/>
    <mergeCell ref="K43:L43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view="pageBreakPreview" topLeftCell="A55" zoomScale="80" zoomScaleNormal="100" zoomScaleSheetLayoutView="80" workbookViewId="0">
      <selection activeCell="J31" sqref="J31:L32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8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8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74" t="s">
        <v>17</v>
      </c>
      <c r="K25" s="341" t="s">
        <v>18</v>
      </c>
      <c r="L25" s="380"/>
      <c r="M25" s="31" t="s">
        <v>19</v>
      </c>
    </row>
    <row r="26" spans="1:19" ht="47.25" customHeight="1" thickBot="1">
      <c r="A26" s="164"/>
      <c r="B26" s="412" t="s">
        <v>203</v>
      </c>
      <c r="C26" s="441"/>
      <c r="D26" s="441"/>
      <c r="E26" s="441"/>
      <c r="F26" s="441"/>
      <c r="G26" s="441"/>
      <c r="H26" s="441"/>
      <c r="I26" s="442"/>
      <c r="J26" s="184">
        <v>1</v>
      </c>
      <c r="K26" s="415" t="s">
        <v>54</v>
      </c>
      <c r="L26" s="414"/>
      <c r="M26" s="166"/>
      <c r="N26" s="188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79" t="s">
        <v>22</v>
      </c>
      <c r="K30" s="344" t="s">
        <v>23</v>
      </c>
      <c r="L30" s="343"/>
      <c r="M30" s="44" t="s">
        <v>24</v>
      </c>
    </row>
    <row r="31" spans="1:19" ht="15" thickBot="1">
      <c r="A31" s="294" t="s">
        <v>63</v>
      </c>
      <c r="B31" s="295"/>
      <c r="C31" s="295"/>
      <c r="D31" s="295"/>
      <c r="E31" s="296"/>
      <c r="F31" s="345" t="s">
        <v>64</v>
      </c>
      <c r="G31" s="346"/>
      <c r="H31" s="351" t="s">
        <v>25</v>
      </c>
      <c r="I31" s="296"/>
      <c r="J31" s="72"/>
      <c r="K31" s="345"/>
      <c r="L31" s="346"/>
      <c r="M31" s="189" t="e">
        <f>J31/K31</f>
        <v>#DIV/0!</v>
      </c>
      <c r="N31" s="409"/>
      <c r="O31" s="410"/>
      <c r="P31" s="95"/>
      <c r="Q31" s="96"/>
      <c r="R31" s="97"/>
      <c r="S31" s="98"/>
    </row>
    <row r="32" spans="1:19">
      <c r="A32" s="294" t="s">
        <v>143</v>
      </c>
      <c r="B32" s="295"/>
      <c r="C32" s="295"/>
      <c r="D32" s="295"/>
      <c r="E32" s="296"/>
      <c r="F32" s="345" t="s">
        <v>144</v>
      </c>
      <c r="G32" s="346"/>
      <c r="H32" s="351" t="s">
        <v>145</v>
      </c>
      <c r="I32" s="296"/>
      <c r="J32" s="72"/>
      <c r="K32" s="345"/>
      <c r="L32" s="346"/>
      <c r="M32" s="168">
        <f>J32*K32</f>
        <v>0</v>
      </c>
    </row>
    <row r="33" spans="1:16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16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 t="e">
        <f>SUM(M31:M33)</f>
        <v>#DIV/0!</v>
      </c>
    </row>
    <row r="35" spans="1:16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6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6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6">
      <c r="A38" s="341" t="s">
        <v>16</v>
      </c>
      <c r="B38" s="342"/>
      <c r="C38" s="342"/>
      <c r="D38" s="342"/>
      <c r="E38" s="342"/>
      <c r="F38" s="342"/>
      <c r="G38" s="342"/>
      <c r="H38" s="343"/>
      <c r="I38" s="175" t="s">
        <v>18</v>
      </c>
      <c r="J38" s="179" t="s">
        <v>19</v>
      </c>
      <c r="K38" s="344" t="s">
        <v>28</v>
      </c>
      <c r="L38" s="343"/>
      <c r="M38" s="44" t="s">
        <v>24</v>
      </c>
    </row>
    <row r="39" spans="1:16" ht="15" customHeight="1">
      <c r="A39" s="404" t="s">
        <v>203</v>
      </c>
      <c r="B39" s="405"/>
      <c r="C39" s="405"/>
      <c r="D39" s="405"/>
      <c r="E39" s="405"/>
      <c r="F39" s="405"/>
      <c r="G39" s="405"/>
      <c r="H39" s="406"/>
      <c r="I39" s="73" t="s">
        <v>4</v>
      </c>
      <c r="J39" s="92"/>
      <c r="K39" s="407"/>
      <c r="L39" s="408"/>
      <c r="M39" s="56">
        <f>K39*J39</f>
        <v>0</v>
      </c>
      <c r="O39" s="94"/>
    </row>
    <row r="40" spans="1:16" ht="15" customHeight="1">
      <c r="A40" s="404"/>
      <c r="B40" s="405"/>
      <c r="C40" s="405"/>
      <c r="D40" s="405"/>
      <c r="E40" s="405"/>
      <c r="F40" s="405"/>
      <c r="G40" s="405"/>
      <c r="H40" s="406"/>
      <c r="I40" s="99"/>
      <c r="J40" s="93"/>
      <c r="K40" s="407"/>
      <c r="L40" s="408"/>
      <c r="M40" s="56">
        <f t="shared" ref="M40:M41" si="0">K40*J40</f>
        <v>0</v>
      </c>
      <c r="P40" s="94"/>
    </row>
    <row r="41" spans="1:16" ht="15" customHeight="1">
      <c r="A41" s="404"/>
      <c r="B41" s="405"/>
      <c r="C41" s="405"/>
      <c r="D41" s="405"/>
      <c r="E41" s="405"/>
      <c r="F41" s="405"/>
      <c r="G41" s="405"/>
      <c r="H41" s="406"/>
      <c r="I41" s="73"/>
      <c r="J41" s="93"/>
      <c r="K41" s="407"/>
      <c r="L41" s="408"/>
      <c r="M41" s="56">
        <f t="shared" si="0"/>
        <v>0</v>
      </c>
    </row>
    <row r="42" spans="1:16">
      <c r="A42" s="294"/>
      <c r="B42" s="295"/>
      <c r="C42" s="295"/>
      <c r="D42" s="295"/>
      <c r="E42" s="295"/>
      <c r="F42" s="295"/>
      <c r="G42" s="295"/>
      <c r="H42" s="296"/>
      <c r="I42" s="73"/>
      <c r="J42" s="183"/>
      <c r="K42" s="297"/>
      <c r="L42" s="298"/>
      <c r="M42" s="56"/>
    </row>
    <row r="43" spans="1:16">
      <c r="A43" s="294"/>
      <c r="B43" s="295"/>
      <c r="C43" s="295"/>
      <c r="D43" s="295"/>
      <c r="E43" s="295"/>
      <c r="F43" s="295"/>
      <c r="G43" s="295"/>
      <c r="H43" s="296"/>
      <c r="I43" s="73"/>
      <c r="J43" s="183"/>
      <c r="K43" s="297"/>
      <c r="L43" s="298"/>
      <c r="M43" s="56"/>
    </row>
    <row r="44" spans="1:16">
      <c r="A44" s="294"/>
      <c r="B44" s="295"/>
      <c r="C44" s="295"/>
      <c r="D44" s="295"/>
      <c r="E44" s="295"/>
      <c r="F44" s="295"/>
      <c r="G44" s="295"/>
      <c r="H44" s="296"/>
      <c r="I44" s="73"/>
      <c r="J44" s="183"/>
      <c r="K44" s="297"/>
      <c r="L44" s="298"/>
      <c r="M44" s="56"/>
    </row>
    <row r="45" spans="1:16">
      <c r="A45" s="294"/>
      <c r="B45" s="295"/>
      <c r="C45" s="295"/>
      <c r="D45" s="295"/>
      <c r="E45" s="295"/>
      <c r="F45" s="295"/>
      <c r="G45" s="295"/>
      <c r="H45" s="296"/>
      <c r="I45" s="73"/>
      <c r="J45" s="183"/>
      <c r="K45" s="297"/>
      <c r="L45" s="298"/>
      <c r="M45" s="56"/>
    </row>
    <row r="46" spans="1:16">
      <c r="A46" s="294"/>
      <c r="B46" s="295"/>
      <c r="C46" s="295"/>
      <c r="D46" s="295"/>
      <c r="E46" s="295"/>
      <c r="F46" s="295"/>
      <c r="G46" s="295"/>
      <c r="H46" s="296"/>
      <c r="I46" s="73"/>
      <c r="J46" s="183"/>
      <c r="K46" s="297"/>
      <c r="L46" s="298"/>
      <c r="M46" s="56"/>
    </row>
    <row r="47" spans="1:16" ht="15" thickBot="1">
      <c r="A47" s="310"/>
      <c r="B47" s="311"/>
      <c r="C47" s="311"/>
      <c r="D47" s="311"/>
      <c r="E47" s="311"/>
      <c r="F47" s="311"/>
      <c r="G47" s="311"/>
      <c r="H47" s="312"/>
      <c r="I47" s="74"/>
      <c r="J47" s="170"/>
      <c r="K47" s="313"/>
      <c r="L47" s="314"/>
      <c r="M47" s="75"/>
    </row>
    <row r="48" spans="1:16" ht="15" thickBot="1">
      <c r="A48" s="315" t="s">
        <v>26</v>
      </c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7"/>
      <c r="M48" s="58">
        <f>SUM(M39:M47)</f>
        <v>0</v>
      </c>
    </row>
    <row r="49" spans="1:13">
      <c r="A49" s="30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24"/>
    </row>
    <row r="50" spans="1:13">
      <c r="A50" s="51" t="s">
        <v>29</v>
      </c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3"/>
    </row>
    <row r="51" spans="1:13" ht="15" thickBot="1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 ht="15.5">
      <c r="A52" s="341" t="s">
        <v>30</v>
      </c>
      <c r="B52" s="342"/>
      <c r="C52" s="342"/>
      <c r="D52" s="342"/>
      <c r="E52" s="342"/>
      <c r="F52" s="342"/>
      <c r="G52" s="342"/>
      <c r="H52" s="179" t="s">
        <v>31</v>
      </c>
      <c r="I52" s="176" t="s">
        <v>32</v>
      </c>
      <c r="J52" s="60" t="s">
        <v>33</v>
      </c>
      <c r="K52" s="344" t="s">
        <v>34</v>
      </c>
      <c r="L52" s="343"/>
      <c r="M52" s="44" t="s">
        <v>24</v>
      </c>
    </row>
    <row r="53" spans="1:13">
      <c r="A53" s="294"/>
      <c r="B53" s="295"/>
      <c r="C53" s="295"/>
      <c r="D53" s="295"/>
      <c r="E53" s="295"/>
      <c r="F53" s="295"/>
      <c r="G53" s="295"/>
      <c r="H53" s="61"/>
      <c r="I53" s="55"/>
      <c r="J53" s="61"/>
      <c r="K53" s="345"/>
      <c r="L53" s="346"/>
    </row>
    <row r="54" spans="1:13" ht="15" thickBot="1">
      <c r="A54" s="310"/>
      <c r="B54" s="311"/>
      <c r="C54" s="311"/>
      <c r="D54" s="311"/>
      <c r="E54" s="311"/>
      <c r="F54" s="311"/>
      <c r="G54" s="311"/>
      <c r="H54" s="47"/>
      <c r="I54" s="15"/>
      <c r="J54" s="47"/>
      <c r="K54" s="339"/>
      <c r="L54" s="340"/>
      <c r="M54" s="62"/>
    </row>
    <row r="55" spans="1:13" ht="15" thickBot="1">
      <c r="A55" s="315" t="s">
        <v>26</v>
      </c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7"/>
      <c r="M55" s="63">
        <f>SUM(M54:M54)</f>
        <v>0</v>
      </c>
    </row>
    <row r="56" spans="1:13">
      <c r="A56" s="30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24"/>
    </row>
    <row r="57" spans="1:13">
      <c r="A57" s="51" t="s">
        <v>35</v>
      </c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3"/>
    </row>
    <row r="58" spans="1:13" ht="15" thickBot="1">
      <c r="A58" s="30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24"/>
    </row>
    <row r="59" spans="1:13" ht="26.5">
      <c r="A59" s="291" t="s">
        <v>36</v>
      </c>
      <c r="B59" s="292"/>
      <c r="C59" s="292"/>
      <c r="D59" s="292"/>
      <c r="E59" s="292"/>
      <c r="F59" s="292"/>
      <c r="G59" s="292"/>
      <c r="H59" s="179" t="s">
        <v>37</v>
      </c>
      <c r="I59" s="180" t="s">
        <v>38</v>
      </c>
      <c r="J59" s="180" t="s">
        <v>39</v>
      </c>
      <c r="K59" s="293" t="s">
        <v>23</v>
      </c>
      <c r="L59" s="293"/>
      <c r="M59" s="65" t="s">
        <v>24</v>
      </c>
    </row>
    <row r="60" spans="1:13">
      <c r="A60" s="384" t="s">
        <v>175</v>
      </c>
      <c r="B60" s="385"/>
      <c r="C60" s="385"/>
      <c r="D60" s="385"/>
      <c r="E60" s="385"/>
      <c r="F60" s="385"/>
      <c r="G60" s="385"/>
      <c r="H60" s="1"/>
      <c r="I60" s="2"/>
      <c r="J60" s="66">
        <f>(I60*H60)</f>
        <v>0</v>
      </c>
      <c r="K60" s="411"/>
      <c r="L60" s="411"/>
      <c r="M60" s="56" t="e">
        <f>J60/K60</f>
        <v>#DIV/0!</v>
      </c>
    </row>
    <row r="61" spans="1:13">
      <c r="A61" s="384"/>
      <c r="B61" s="385"/>
      <c r="C61" s="385"/>
      <c r="D61" s="385"/>
      <c r="E61" s="385"/>
      <c r="F61" s="385"/>
      <c r="G61" s="385"/>
      <c r="H61" s="1"/>
      <c r="I61" s="2"/>
      <c r="J61" s="66"/>
      <c r="K61" s="386"/>
      <c r="L61" s="386"/>
      <c r="M61" s="56"/>
    </row>
    <row r="62" spans="1:13" ht="15" thickBot="1">
      <c r="A62" s="333"/>
      <c r="B62" s="334"/>
      <c r="C62" s="334"/>
      <c r="D62" s="334"/>
      <c r="E62" s="334"/>
      <c r="F62" s="334"/>
      <c r="G62" s="334"/>
      <c r="H62" s="3"/>
      <c r="I62" s="4"/>
      <c r="J62" s="67"/>
      <c r="K62" s="335"/>
      <c r="L62" s="335"/>
      <c r="M62" s="68"/>
    </row>
    <row r="63" spans="1:13" ht="15" thickBot="1">
      <c r="A63" s="336" t="s">
        <v>26</v>
      </c>
      <c r="B63" s="337"/>
      <c r="C63" s="337"/>
      <c r="D63" s="337"/>
      <c r="E63" s="337"/>
      <c r="F63" s="337"/>
      <c r="G63" s="337"/>
      <c r="H63" s="337"/>
      <c r="I63" s="337"/>
      <c r="J63" s="337"/>
      <c r="K63" s="337"/>
      <c r="L63" s="338"/>
      <c r="M63" s="69" t="e">
        <f>SUM(M60:M62)</f>
        <v>#DIV/0!</v>
      </c>
    </row>
    <row r="64" spans="1:13" ht="15" thickBot="1">
      <c r="A64" s="30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24"/>
    </row>
    <row r="65" spans="1:13" ht="15" thickBot="1">
      <c r="A65" s="315" t="s">
        <v>40</v>
      </c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7"/>
      <c r="M65" s="70" t="e">
        <f>ROUND(M63+M55+M48+M34,0)</f>
        <v>#DIV/0!</v>
      </c>
    </row>
    <row r="66" spans="1:13">
      <c r="A66" s="30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24"/>
    </row>
    <row r="67" spans="1:13">
      <c r="A67" s="51" t="s">
        <v>41</v>
      </c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3"/>
    </row>
    <row r="68" spans="1:13" ht="15" thickBot="1">
      <c r="A68" s="3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4"/>
    </row>
    <row r="69" spans="1:13" ht="15" thickBot="1">
      <c r="A69" s="318" t="s">
        <v>42</v>
      </c>
      <c r="B69" s="319"/>
      <c r="C69" s="319"/>
      <c r="D69" s="319"/>
      <c r="E69" s="319"/>
      <c r="F69" s="319"/>
      <c r="G69" s="319"/>
      <c r="H69" s="177"/>
      <c r="I69" s="178"/>
      <c r="J69" s="81" t="s">
        <v>43</v>
      </c>
      <c r="K69" s="320" t="s">
        <v>44</v>
      </c>
      <c r="L69" s="321"/>
      <c r="M69" s="82"/>
    </row>
    <row r="70" spans="1:13">
      <c r="A70" s="322" t="s">
        <v>45</v>
      </c>
      <c r="B70" s="323"/>
      <c r="C70" s="323"/>
      <c r="D70" s="323"/>
      <c r="E70" s="323"/>
      <c r="F70" s="323"/>
      <c r="G70" s="323"/>
      <c r="H70" s="83"/>
      <c r="I70" s="84"/>
      <c r="J70" s="85"/>
      <c r="K70" s="324" t="e">
        <f>M65*J70</f>
        <v>#DIV/0!</v>
      </c>
      <c r="L70" s="324"/>
      <c r="M70" s="86"/>
    </row>
    <row r="71" spans="1:13">
      <c r="A71" s="327" t="s">
        <v>46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M65*J71</f>
        <v>#DIV/0!</v>
      </c>
      <c r="L71" s="325"/>
      <c r="M71" s="6"/>
    </row>
    <row r="72" spans="1:13">
      <c r="A72" s="327" t="s">
        <v>47</v>
      </c>
      <c r="B72" s="328"/>
      <c r="C72" s="328"/>
      <c r="D72" s="328"/>
      <c r="E72" s="328"/>
      <c r="F72" s="328"/>
      <c r="G72" s="329"/>
      <c r="H72" s="77"/>
      <c r="I72" s="78"/>
      <c r="J72" s="5"/>
      <c r="K72" s="325" t="e">
        <f>M65*J72</f>
        <v>#DIV/0!</v>
      </c>
      <c r="L72" s="325"/>
      <c r="M72" s="6"/>
    </row>
    <row r="73" spans="1:13" ht="15" thickBot="1">
      <c r="A73" s="330" t="s">
        <v>56</v>
      </c>
      <c r="B73" s="331"/>
      <c r="C73" s="331"/>
      <c r="D73" s="331"/>
      <c r="E73" s="331"/>
      <c r="F73" s="331"/>
      <c r="G73" s="332"/>
      <c r="H73" s="87"/>
      <c r="I73" s="88"/>
      <c r="J73" s="89">
        <v>0.19</v>
      </c>
      <c r="K73" s="326" t="e">
        <f>K72*J73</f>
        <v>#DIV/0!</v>
      </c>
      <c r="L73" s="326"/>
      <c r="M73" s="90"/>
    </row>
    <row r="74" spans="1:13" ht="15" thickBot="1">
      <c r="A74" s="336" t="s">
        <v>26</v>
      </c>
      <c r="B74" s="337"/>
      <c r="C74" s="337"/>
      <c r="D74" s="337"/>
      <c r="E74" s="337"/>
      <c r="F74" s="337"/>
      <c r="G74" s="337"/>
      <c r="H74" s="337"/>
      <c r="I74" s="337"/>
      <c r="J74" s="337"/>
      <c r="K74" s="337"/>
      <c r="L74" s="338"/>
      <c r="M74" s="76" t="e">
        <f>SUM(K70:L73)</f>
        <v>#DIV/0!</v>
      </c>
    </row>
    <row r="75" spans="1:13" ht="15" thickBot="1">
      <c r="A75" s="30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24"/>
    </row>
    <row r="76" spans="1:13" ht="15" thickBot="1">
      <c r="A76" s="315" t="s">
        <v>48</v>
      </c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7"/>
      <c r="M76" s="71" t="e">
        <f>ROUND(M65+M74,0)</f>
        <v>#DIV/0!</v>
      </c>
    </row>
  </sheetData>
  <mergeCells count="88">
    <mergeCell ref="A76:L76"/>
    <mergeCell ref="A69:G69"/>
    <mergeCell ref="K69:L69"/>
    <mergeCell ref="A70:G70"/>
    <mergeCell ref="K70:L70"/>
    <mergeCell ref="A71:G71"/>
    <mergeCell ref="K71:L71"/>
    <mergeCell ref="A72:G72"/>
    <mergeCell ref="K72:L72"/>
    <mergeCell ref="A73:G73"/>
    <mergeCell ref="K73:L73"/>
    <mergeCell ref="A74:L74"/>
    <mergeCell ref="A65:L65"/>
    <mergeCell ref="A54:G54"/>
    <mergeCell ref="K54:L54"/>
    <mergeCell ref="A55:L55"/>
    <mergeCell ref="A59:G59"/>
    <mergeCell ref="K59:L59"/>
    <mergeCell ref="A60:G60"/>
    <mergeCell ref="K60:L60"/>
    <mergeCell ref="A61:G61"/>
    <mergeCell ref="K61:L61"/>
    <mergeCell ref="A62:G62"/>
    <mergeCell ref="K62:L62"/>
    <mergeCell ref="A63:L63"/>
    <mergeCell ref="A53:G53"/>
    <mergeCell ref="K53:L53"/>
    <mergeCell ref="A44:H44"/>
    <mergeCell ref="K44:L44"/>
    <mergeCell ref="A45:H45"/>
    <mergeCell ref="K45:L45"/>
    <mergeCell ref="A46:H46"/>
    <mergeCell ref="K46:L46"/>
    <mergeCell ref="A47:H47"/>
    <mergeCell ref="K47:L47"/>
    <mergeCell ref="A48:L48"/>
    <mergeCell ref="A52:G52"/>
    <mergeCell ref="K52:L52"/>
    <mergeCell ref="A41:H41"/>
    <mergeCell ref="K41:L41"/>
    <mergeCell ref="A42:H42"/>
    <mergeCell ref="K42:L42"/>
    <mergeCell ref="A43:H43"/>
    <mergeCell ref="K43:L43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view="pageBreakPreview" topLeftCell="A42" zoomScale="70" zoomScaleNormal="100" zoomScaleSheetLayoutView="70" workbookViewId="0">
      <selection activeCell="J31" sqref="J31:L32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8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8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74" t="s">
        <v>17</v>
      </c>
      <c r="K25" s="341" t="s">
        <v>18</v>
      </c>
      <c r="L25" s="380"/>
      <c r="M25" s="31" t="s">
        <v>19</v>
      </c>
    </row>
    <row r="26" spans="1:19" ht="29.25" customHeight="1" thickBot="1">
      <c r="A26" s="33"/>
      <c r="B26" s="412" t="s">
        <v>322</v>
      </c>
      <c r="C26" s="441"/>
      <c r="D26" s="441"/>
      <c r="E26" s="441"/>
      <c r="F26" s="441"/>
      <c r="G26" s="441"/>
      <c r="H26" s="441"/>
      <c r="I26" s="442"/>
      <c r="J26" s="184">
        <v>1</v>
      </c>
      <c r="K26" s="415" t="s">
        <v>54</v>
      </c>
      <c r="L26" s="414"/>
      <c r="M26" s="186"/>
      <c r="N26" s="188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79" t="s">
        <v>22</v>
      </c>
      <c r="K30" s="344" t="s">
        <v>23</v>
      </c>
      <c r="L30" s="343"/>
      <c r="M30" s="44" t="s">
        <v>24</v>
      </c>
    </row>
    <row r="31" spans="1:19" ht="15" thickBot="1">
      <c r="A31" s="294" t="s">
        <v>63</v>
      </c>
      <c r="B31" s="295"/>
      <c r="C31" s="295"/>
      <c r="D31" s="295"/>
      <c r="E31" s="296"/>
      <c r="F31" s="345" t="s">
        <v>64</v>
      </c>
      <c r="G31" s="346"/>
      <c r="H31" s="351" t="s">
        <v>25</v>
      </c>
      <c r="I31" s="296"/>
      <c r="J31" s="72"/>
      <c r="K31" s="345"/>
      <c r="L31" s="346"/>
      <c r="M31" s="189" t="e">
        <f>J31/K31</f>
        <v>#DIV/0!</v>
      </c>
      <c r="N31" s="409"/>
      <c r="O31" s="410"/>
      <c r="P31" s="95"/>
      <c r="Q31" s="96"/>
      <c r="R31" s="97"/>
      <c r="S31" s="98"/>
    </row>
    <row r="32" spans="1:19">
      <c r="A32" s="294" t="s">
        <v>143</v>
      </c>
      <c r="B32" s="295"/>
      <c r="C32" s="295"/>
      <c r="D32" s="295"/>
      <c r="E32" s="296"/>
      <c r="F32" s="345" t="s">
        <v>144</v>
      </c>
      <c r="G32" s="346"/>
      <c r="H32" s="351" t="s">
        <v>145</v>
      </c>
      <c r="I32" s="296"/>
      <c r="J32" s="72"/>
      <c r="K32" s="345"/>
      <c r="L32" s="346"/>
      <c r="M32" s="168">
        <f>J32*K32</f>
        <v>0</v>
      </c>
    </row>
    <row r="33" spans="1:16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16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 t="e">
        <f>SUM(M31:M33)</f>
        <v>#DIV/0!</v>
      </c>
    </row>
    <row r="35" spans="1:16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6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6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6">
      <c r="A38" s="341" t="s">
        <v>16</v>
      </c>
      <c r="B38" s="342"/>
      <c r="C38" s="342"/>
      <c r="D38" s="342"/>
      <c r="E38" s="342"/>
      <c r="F38" s="342"/>
      <c r="G38" s="342"/>
      <c r="H38" s="343"/>
      <c r="I38" s="175" t="s">
        <v>18</v>
      </c>
      <c r="J38" s="179" t="s">
        <v>19</v>
      </c>
      <c r="K38" s="344" t="s">
        <v>28</v>
      </c>
      <c r="L38" s="343"/>
      <c r="M38" s="44" t="s">
        <v>24</v>
      </c>
    </row>
    <row r="39" spans="1:16" ht="15" customHeight="1">
      <c r="A39" s="404" t="s">
        <v>200</v>
      </c>
      <c r="B39" s="405"/>
      <c r="C39" s="405"/>
      <c r="D39" s="405"/>
      <c r="E39" s="405"/>
      <c r="F39" s="405"/>
      <c r="G39" s="405"/>
      <c r="H39" s="406"/>
      <c r="I39" s="73" t="s">
        <v>4</v>
      </c>
      <c r="J39" s="92"/>
      <c r="K39" s="407"/>
      <c r="L39" s="408"/>
      <c r="M39" s="56">
        <f>K39*J39</f>
        <v>0</v>
      </c>
      <c r="O39" s="94"/>
    </row>
    <row r="40" spans="1:16" ht="15" customHeight="1">
      <c r="A40" s="404" t="s">
        <v>201</v>
      </c>
      <c r="B40" s="405"/>
      <c r="C40" s="405"/>
      <c r="D40" s="405"/>
      <c r="E40" s="405"/>
      <c r="F40" s="405"/>
      <c r="G40" s="405"/>
      <c r="H40" s="406"/>
      <c r="I40" s="99" t="s">
        <v>1</v>
      </c>
      <c r="J40" s="93"/>
      <c r="K40" s="407"/>
      <c r="L40" s="408"/>
      <c r="M40" s="56">
        <f t="shared" ref="M40:M41" si="0">K40*J40</f>
        <v>0</v>
      </c>
      <c r="P40" s="94"/>
    </row>
    <row r="41" spans="1:16" ht="15" customHeight="1">
      <c r="A41" s="404" t="s">
        <v>202</v>
      </c>
      <c r="B41" s="405"/>
      <c r="C41" s="405"/>
      <c r="D41" s="405"/>
      <c r="E41" s="405"/>
      <c r="F41" s="405"/>
      <c r="G41" s="405"/>
      <c r="H41" s="406"/>
      <c r="I41" s="73" t="s">
        <v>4</v>
      </c>
      <c r="J41" s="93"/>
      <c r="K41" s="407"/>
      <c r="L41" s="408"/>
      <c r="M41" s="56">
        <f t="shared" si="0"/>
        <v>0</v>
      </c>
    </row>
    <row r="42" spans="1:16">
      <c r="A42" s="294"/>
      <c r="B42" s="295"/>
      <c r="C42" s="295"/>
      <c r="D42" s="295"/>
      <c r="E42" s="295"/>
      <c r="F42" s="295"/>
      <c r="G42" s="295"/>
      <c r="H42" s="296"/>
      <c r="I42" s="73"/>
      <c r="J42" s="183"/>
      <c r="K42" s="297"/>
      <c r="L42" s="298"/>
      <c r="M42" s="56"/>
    </row>
    <row r="43" spans="1:16">
      <c r="A43" s="294"/>
      <c r="B43" s="295"/>
      <c r="C43" s="295"/>
      <c r="D43" s="295"/>
      <c r="E43" s="295"/>
      <c r="F43" s="295"/>
      <c r="G43" s="295"/>
      <c r="H43" s="296"/>
      <c r="I43" s="73"/>
      <c r="J43" s="183"/>
      <c r="K43" s="297"/>
      <c r="L43" s="298"/>
      <c r="M43" s="56"/>
    </row>
    <row r="44" spans="1:16">
      <c r="A44" s="294"/>
      <c r="B44" s="295"/>
      <c r="C44" s="295"/>
      <c r="D44" s="295"/>
      <c r="E44" s="295"/>
      <c r="F44" s="295"/>
      <c r="G44" s="295"/>
      <c r="H44" s="296"/>
      <c r="I44" s="73"/>
      <c r="J44" s="183"/>
      <c r="K44" s="297"/>
      <c r="L44" s="298"/>
      <c r="M44" s="56"/>
    </row>
    <row r="45" spans="1:16">
      <c r="A45" s="294"/>
      <c r="B45" s="295"/>
      <c r="C45" s="295"/>
      <c r="D45" s="295"/>
      <c r="E45" s="295"/>
      <c r="F45" s="295"/>
      <c r="G45" s="295"/>
      <c r="H45" s="296"/>
      <c r="I45" s="73"/>
      <c r="J45" s="183"/>
      <c r="K45" s="297"/>
      <c r="L45" s="298"/>
      <c r="M45" s="56"/>
    </row>
    <row r="46" spans="1:16">
      <c r="A46" s="294"/>
      <c r="B46" s="295"/>
      <c r="C46" s="295"/>
      <c r="D46" s="295"/>
      <c r="E46" s="295"/>
      <c r="F46" s="295"/>
      <c r="G46" s="295"/>
      <c r="H46" s="296"/>
      <c r="I46" s="73"/>
      <c r="J46" s="183"/>
      <c r="K46" s="297"/>
      <c r="L46" s="298"/>
      <c r="M46" s="56"/>
    </row>
    <row r="47" spans="1:16" ht="15" thickBot="1">
      <c r="A47" s="310"/>
      <c r="B47" s="311"/>
      <c r="C47" s="311"/>
      <c r="D47" s="311"/>
      <c r="E47" s="311"/>
      <c r="F47" s="311"/>
      <c r="G47" s="311"/>
      <c r="H47" s="312"/>
      <c r="I47" s="74"/>
      <c r="J47" s="170"/>
      <c r="K47" s="313"/>
      <c r="L47" s="314"/>
      <c r="M47" s="75"/>
    </row>
    <row r="48" spans="1:16" ht="15" thickBot="1">
      <c r="A48" s="315" t="s">
        <v>26</v>
      </c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7"/>
      <c r="M48" s="58">
        <f>SUM(M39:M47)</f>
        <v>0</v>
      </c>
    </row>
    <row r="49" spans="1:13">
      <c r="A49" s="30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24"/>
    </row>
    <row r="50" spans="1:13">
      <c r="A50" s="51" t="s">
        <v>29</v>
      </c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3"/>
    </row>
    <row r="51" spans="1:13" ht="15" thickBot="1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 ht="15.5">
      <c r="A52" s="341" t="s">
        <v>30</v>
      </c>
      <c r="B52" s="342"/>
      <c r="C52" s="342"/>
      <c r="D52" s="342"/>
      <c r="E52" s="342"/>
      <c r="F52" s="342"/>
      <c r="G52" s="342"/>
      <c r="H52" s="179" t="s">
        <v>31</v>
      </c>
      <c r="I52" s="176" t="s">
        <v>32</v>
      </c>
      <c r="J52" s="60" t="s">
        <v>33</v>
      </c>
      <c r="K52" s="344" t="s">
        <v>34</v>
      </c>
      <c r="L52" s="343"/>
      <c r="M52" s="44" t="s">
        <v>24</v>
      </c>
    </row>
    <row r="53" spans="1:13">
      <c r="A53" s="294"/>
      <c r="B53" s="295"/>
      <c r="C53" s="295"/>
      <c r="D53" s="295"/>
      <c r="E53" s="295"/>
      <c r="F53" s="295"/>
      <c r="G53" s="295"/>
      <c r="H53" s="61"/>
      <c r="I53" s="55"/>
      <c r="J53" s="61"/>
      <c r="K53" s="345"/>
      <c r="L53" s="346"/>
    </row>
    <row r="54" spans="1:13" ht="15" thickBot="1">
      <c r="A54" s="310"/>
      <c r="B54" s="311"/>
      <c r="C54" s="311"/>
      <c r="D54" s="311"/>
      <c r="E54" s="311"/>
      <c r="F54" s="311"/>
      <c r="G54" s="311"/>
      <c r="H54" s="47"/>
      <c r="I54" s="15"/>
      <c r="J54" s="47"/>
      <c r="K54" s="339"/>
      <c r="L54" s="340"/>
      <c r="M54" s="62"/>
    </row>
    <row r="55" spans="1:13" ht="15" thickBot="1">
      <c r="A55" s="315" t="s">
        <v>26</v>
      </c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7"/>
      <c r="M55" s="63">
        <f>SUM(M54:M54)</f>
        <v>0</v>
      </c>
    </row>
    <row r="56" spans="1:13">
      <c r="A56" s="30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24"/>
    </row>
    <row r="57" spans="1:13">
      <c r="A57" s="51" t="s">
        <v>35</v>
      </c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3"/>
    </row>
    <row r="58" spans="1:13" ht="15" thickBot="1">
      <c r="A58" s="30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24"/>
    </row>
    <row r="59" spans="1:13" ht="26.5">
      <c r="A59" s="291" t="s">
        <v>36</v>
      </c>
      <c r="B59" s="292"/>
      <c r="C59" s="292"/>
      <c r="D59" s="292"/>
      <c r="E59" s="292"/>
      <c r="F59" s="292"/>
      <c r="G59" s="292"/>
      <c r="H59" s="179" t="s">
        <v>37</v>
      </c>
      <c r="I59" s="180" t="s">
        <v>38</v>
      </c>
      <c r="J59" s="180" t="s">
        <v>39</v>
      </c>
      <c r="K59" s="293" t="s">
        <v>23</v>
      </c>
      <c r="L59" s="293"/>
      <c r="M59" s="65" t="s">
        <v>24</v>
      </c>
    </row>
    <row r="60" spans="1:13">
      <c r="A60" s="384" t="s">
        <v>175</v>
      </c>
      <c r="B60" s="385"/>
      <c r="C60" s="385"/>
      <c r="D60" s="385"/>
      <c r="E60" s="385"/>
      <c r="F60" s="385"/>
      <c r="G60" s="385"/>
      <c r="H60" s="1"/>
      <c r="I60" s="2"/>
      <c r="J60" s="66">
        <f>(I60*H60)</f>
        <v>0</v>
      </c>
      <c r="K60" s="411"/>
      <c r="L60" s="411"/>
      <c r="M60" s="56" t="e">
        <f>J60/K60</f>
        <v>#DIV/0!</v>
      </c>
    </row>
    <row r="61" spans="1:13">
      <c r="A61" s="384"/>
      <c r="B61" s="385"/>
      <c r="C61" s="385"/>
      <c r="D61" s="385"/>
      <c r="E61" s="385"/>
      <c r="F61" s="385"/>
      <c r="G61" s="385"/>
      <c r="H61" s="1"/>
      <c r="I61" s="2"/>
      <c r="J61" s="66"/>
      <c r="K61" s="386"/>
      <c r="L61" s="386"/>
      <c r="M61" s="56"/>
    </row>
    <row r="62" spans="1:13" ht="15" thickBot="1">
      <c r="A62" s="333"/>
      <c r="B62" s="334"/>
      <c r="C62" s="334"/>
      <c r="D62" s="334"/>
      <c r="E62" s="334"/>
      <c r="F62" s="334"/>
      <c r="G62" s="334"/>
      <c r="H62" s="3"/>
      <c r="I62" s="4"/>
      <c r="J62" s="67"/>
      <c r="K62" s="335"/>
      <c r="L62" s="335"/>
      <c r="M62" s="68"/>
    </row>
    <row r="63" spans="1:13" ht="15" thickBot="1">
      <c r="A63" s="336" t="s">
        <v>26</v>
      </c>
      <c r="B63" s="337"/>
      <c r="C63" s="337"/>
      <c r="D63" s="337"/>
      <c r="E63" s="337"/>
      <c r="F63" s="337"/>
      <c r="G63" s="337"/>
      <c r="H63" s="337"/>
      <c r="I63" s="337"/>
      <c r="J63" s="337"/>
      <c r="K63" s="337"/>
      <c r="L63" s="338"/>
      <c r="M63" s="69" t="e">
        <f>SUM(M60:M62)</f>
        <v>#DIV/0!</v>
      </c>
    </row>
    <row r="64" spans="1:13" ht="15" thickBot="1">
      <c r="A64" s="30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24"/>
    </row>
    <row r="65" spans="1:13" ht="15" thickBot="1">
      <c r="A65" s="315" t="s">
        <v>40</v>
      </c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7"/>
      <c r="M65" s="70" t="e">
        <f>ROUND(M63+M55+M48+M34,0)</f>
        <v>#DIV/0!</v>
      </c>
    </row>
    <row r="66" spans="1:13">
      <c r="A66" s="30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24"/>
    </row>
    <row r="67" spans="1:13">
      <c r="A67" s="51" t="s">
        <v>41</v>
      </c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3"/>
    </row>
    <row r="68" spans="1:13" ht="15" thickBot="1">
      <c r="A68" s="3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4"/>
    </row>
    <row r="69" spans="1:13" ht="15" thickBot="1">
      <c r="A69" s="318" t="s">
        <v>42</v>
      </c>
      <c r="B69" s="319"/>
      <c r="C69" s="319"/>
      <c r="D69" s="319"/>
      <c r="E69" s="319"/>
      <c r="F69" s="319"/>
      <c r="G69" s="319"/>
      <c r="H69" s="177"/>
      <c r="I69" s="178"/>
      <c r="J69" s="81" t="s">
        <v>43</v>
      </c>
      <c r="K69" s="320" t="s">
        <v>44</v>
      </c>
      <c r="L69" s="321"/>
      <c r="M69" s="82"/>
    </row>
    <row r="70" spans="1:13">
      <c r="A70" s="322" t="s">
        <v>45</v>
      </c>
      <c r="B70" s="323"/>
      <c r="C70" s="323"/>
      <c r="D70" s="323"/>
      <c r="E70" s="323"/>
      <c r="F70" s="323"/>
      <c r="G70" s="323"/>
      <c r="H70" s="83"/>
      <c r="I70" s="84"/>
      <c r="J70" s="85"/>
      <c r="K70" s="324" t="e">
        <f>M65*J70</f>
        <v>#DIV/0!</v>
      </c>
      <c r="L70" s="324"/>
      <c r="M70" s="86"/>
    </row>
    <row r="71" spans="1:13">
      <c r="A71" s="327" t="s">
        <v>46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M65*J71</f>
        <v>#DIV/0!</v>
      </c>
      <c r="L71" s="325"/>
      <c r="M71" s="6"/>
    </row>
    <row r="72" spans="1:13">
      <c r="A72" s="327" t="s">
        <v>47</v>
      </c>
      <c r="B72" s="328"/>
      <c r="C72" s="328"/>
      <c r="D72" s="328"/>
      <c r="E72" s="328"/>
      <c r="F72" s="328"/>
      <c r="G72" s="329"/>
      <c r="H72" s="77"/>
      <c r="I72" s="78"/>
      <c r="J72" s="5"/>
      <c r="K72" s="325" t="e">
        <f>M65*J72</f>
        <v>#DIV/0!</v>
      </c>
      <c r="L72" s="325"/>
      <c r="M72" s="6"/>
    </row>
    <row r="73" spans="1:13" ht="15" thickBot="1">
      <c r="A73" s="330" t="s">
        <v>56</v>
      </c>
      <c r="B73" s="331"/>
      <c r="C73" s="331"/>
      <c r="D73" s="331"/>
      <c r="E73" s="331"/>
      <c r="F73" s="331"/>
      <c r="G73" s="332"/>
      <c r="H73" s="87"/>
      <c r="I73" s="88"/>
      <c r="J73" s="89">
        <v>0.19</v>
      </c>
      <c r="K73" s="326" t="e">
        <f>K72*J73</f>
        <v>#DIV/0!</v>
      </c>
      <c r="L73" s="326"/>
      <c r="M73" s="90"/>
    </row>
    <row r="74" spans="1:13" ht="15" thickBot="1">
      <c r="A74" s="336" t="s">
        <v>26</v>
      </c>
      <c r="B74" s="337"/>
      <c r="C74" s="337"/>
      <c r="D74" s="337"/>
      <c r="E74" s="337"/>
      <c r="F74" s="337"/>
      <c r="G74" s="337"/>
      <c r="H74" s="337"/>
      <c r="I74" s="337"/>
      <c r="J74" s="337"/>
      <c r="K74" s="337"/>
      <c r="L74" s="338"/>
      <c r="M74" s="76" t="e">
        <f>SUM(K70:L73)</f>
        <v>#DIV/0!</v>
      </c>
    </row>
    <row r="75" spans="1:13" ht="15" thickBot="1">
      <c r="A75" s="30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24"/>
    </row>
    <row r="76" spans="1:13" ht="15" thickBot="1">
      <c r="A76" s="315" t="s">
        <v>48</v>
      </c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7"/>
      <c r="M76" s="71" t="e">
        <f>ROUND(M65+M74,0)</f>
        <v>#DIV/0!</v>
      </c>
    </row>
  </sheetData>
  <mergeCells count="88">
    <mergeCell ref="A76:L76"/>
    <mergeCell ref="A69:G69"/>
    <mergeCell ref="K69:L69"/>
    <mergeCell ref="A70:G70"/>
    <mergeCell ref="K70:L70"/>
    <mergeCell ref="A71:G71"/>
    <mergeCell ref="K71:L71"/>
    <mergeCell ref="A72:G72"/>
    <mergeCell ref="K72:L72"/>
    <mergeCell ref="A73:G73"/>
    <mergeCell ref="K73:L73"/>
    <mergeCell ref="A74:L74"/>
    <mergeCell ref="A65:L65"/>
    <mergeCell ref="A54:G54"/>
    <mergeCell ref="K54:L54"/>
    <mergeCell ref="A55:L55"/>
    <mergeCell ref="A59:G59"/>
    <mergeCell ref="K59:L59"/>
    <mergeCell ref="A60:G60"/>
    <mergeCell ref="K60:L60"/>
    <mergeCell ref="A61:G61"/>
    <mergeCell ref="K61:L61"/>
    <mergeCell ref="A62:G62"/>
    <mergeCell ref="K62:L62"/>
    <mergeCell ref="A63:L63"/>
    <mergeCell ref="A53:G53"/>
    <mergeCell ref="K53:L53"/>
    <mergeCell ref="A44:H44"/>
    <mergeCell ref="K44:L44"/>
    <mergeCell ref="A45:H45"/>
    <mergeCell ref="K45:L45"/>
    <mergeCell ref="A46:H46"/>
    <mergeCell ref="K46:L46"/>
    <mergeCell ref="A47:H47"/>
    <mergeCell ref="K47:L47"/>
    <mergeCell ref="A48:L48"/>
    <mergeCell ref="A52:G52"/>
    <mergeCell ref="K52:L52"/>
    <mergeCell ref="A41:H41"/>
    <mergeCell ref="K41:L41"/>
    <mergeCell ref="A42:H42"/>
    <mergeCell ref="K42:L42"/>
    <mergeCell ref="A43:H43"/>
    <mergeCell ref="K43:L43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view="pageBreakPreview" topLeftCell="A41" zoomScale="80" zoomScaleNormal="100" zoomScaleSheetLayoutView="80" workbookViewId="0">
      <selection activeCell="J31" sqref="J31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8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8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74" t="s">
        <v>17</v>
      </c>
      <c r="K25" s="341" t="s">
        <v>18</v>
      </c>
      <c r="L25" s="380"/>
      <c r="M25" s="31" t="s">
        <v>19</v>
      </c>
    </row>
    <row r="26" spans="1:19" ht="47.25" customHeight="1" thickBot="1">
      <c r="A26" s="185"/>
      <c r="B26" s="412" t="s">
        <v>205</v>
      </c>
      <c r="C26" s="441"/>
      <c r="D26" s="441"/>
      <c r="E26" s="441"/>
      <c r="F26" s="441"/>
      <c r="G26" s="441"/>
      <c r="H26" s="441"/>
      <c r="I26" s="442"/>
      <c r="J26" s="184">
        <v>1</v>
      </c>
      <c r="K26" s="415" t="s">
        <v>1</v>
      </c>
      <c r="L26" s="414"/>
      <c r="M26" s="186"/>
      <c r="N26" s="188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79" t="s">
        <v>22</v>
      </c>
      <c r="K30" s="344" t="s">
        <v>23</v>
      </c>
      <c r="L30" s="343"/>
      <c r="M30" s="44" t="s">
        <v>24</v>
      </c>
    </row>
    <row r="31" spans="1:19" ht="15" thickBot="1">
      <c r="A31" s="294" t="s">
        <v>63</v>
      </c>
      <c r="B31" s="295"/>
      <c r="C31" s="295"/>
      <c r="D31" s="295"/>
      <c r="E31" s="296"/>
      <c r="F31" s="345" t="s">
        <v>64</v>
      </c>
      <c r="G31" s="346"/>
      <c r="H31" s="351" t="s">
        <v>25</v>
      </c>
      <c r="I31" s="296"/>
      <c r="J31" s="72"/>
      <c r="K31" s="345">
        <v>1</v>
      </c>
      <c r="L31" s="346"/>
      <c r="M31" s="189">
        <f>J31/K31</f>
        <v>0</v>
      </c>
      <c r="N31" s="409"/>
      <c r="O31" s="410"/>
      <c r="P31" s="95"/>
      <c r="Q31" s="96"/>
      <c r="R31" s="97"/>
      <c r="S31" s="98"/>
    </row>
    <row r="32" spans="1:19">
      <c r="A32" s="294"/>
      <c r="B32" s="295"/>
      <c r="C32" s="295"/>
      <c r="D32" s="295"/>
      <c r="E32" s="296"/>
      <c r="F32" s="345"/>
      <c r="G32" s="346"/>
      <c r="H32" s="351"/>
      <c r="I32" s="296"/>
      <c r="J32" s="72"/>
      <c r="K32" s="345"/>
      <c r="L32" s="346"/>
      <c r="M32" s="168">
        <f>J32*K32</f>
        <v>0</v>
      </c>
    </row>
    <row r="33" spans="1:16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16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>
        <f>SUM(M31:M33)</f>
        <v>0</v>
      </c>
    </row>
    <row r="35" spans="1:16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6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6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6">
      <c r="A38" s="341" t="s">
        <v>16</v>
      </c>
      <c r="B38" s="342"/>
      <c r="C38" s="342"/>
      <c r="D38" s="342"/>
      <c r="E38" s="342"/>
      <c r="F38" s="342"/>
      <c r="G38" s="342"/>
      <c r="H38" s="343"/>
      <c r="I38" s="175" t="s">
        <v>18</v>
      </c>
      <c r="J38" s="179" t="s">
        <v>19</v>
      </c>
      <c r="K38" s="344" t="s">
        <v>28</v>
      </c>
      <c r="L38" s="343"/>
      <c r="M38" s="44" t="s">
        <v>24</v>
      </c>
    </row>
    <row r="39" spans="1:16" ht="15" customHeight="1">
      <c r="A39" s="404" t="s">
        <v>206</v>
      </c>
      <c r="B39" s="405"/>
      <c r="C39" s="405"/>
      <c r="D39" s="405"/>
      <c r="E39" s="405"/>
      <c r="F39" s="405"/>
      <c r="G39" s="405"/>
      <c r="H39" s="406"/>
      <c r="I39" s="73" t="s">
        <v>1</v>
      </c>
      <c r="J39" s="92"/>
      <c r="K39" s="407"/>
      <c r="L39" s="408"/>
      <c r="M39" s="56">
        <f>K39*J39</f>
        <v>0</v>
      </c>
      <c r="O39" s="94"/>
    </row>
    <row r="40" spans="1:16" ht="15" customHeight="1">
      <c r="A40" s="404" t="s">
        <v>207</v>
      </c>
      <c r="B40" s="405"/>
      <c r="C40" s="405"/>
      <c r="D40" s="405"/>
      <c r="E40" s="405"/>
      <c r="F40" s="405"/>
      <c r="G40" s="405"/>
      <c r="H40" s="406"/>
      <c r="I40" s="73" t="s">
        <v>4</v>
      </c>
      <c r="J40" s="93"/>
      <c r="K40" s="407"/>
      <c r="L40" s="408"/>
      <c r="M40" s="56">
        <f t="shared" ref="M40:M43" si="0">K40*J40</f>
        <v>0</v>
      </c>
      <c r="P40" s="94"/>
    </row>
    <row r="41" spans="1:16" ht="15" customHeight="1">
      <c r="A41" s="404" t="s">
        <v>208</v>
      </c>
      <c r="B41" s="405"/>
      <c r="C41" s="405"/>
      <c r="D41" s="405"/>
      <c r="E41" s="405"/>
      <c r="F41" s="405"/>
      <c r="G41" s="405"/>
      <c r="H41" s="406"/>
      <c r="I41" s="73" t="s">
        <v>4</v>
      </c>
      <c r="J41" s="93"/>
      <c r="K41" s="407"/>
      <c r="L41" s="408"/>
      <c r="M41" s="56">
        <f t="shared" si="0"/>
        <v>0</v>
      </c>
    </row>
    <row r="42" spans="1:16">
      <c r="A42" s="294" t="s">
        <v>209</v>
      </c>
      <c r="B42" s="295"/>
      <c r="C42" s="295"/>
      <c r="D42" s="295"/>
      <c r="E42" s="295"/>
      <c r="F42" s="295"/>
      <c r="G42" s="295"/>
      <c r="H42" s="296"/>
      <c r="I42" s="73" t="s">
        <v>4</v>
      </c>
      <c r="J42" s="183"/>
      <c r="K42" s="297"/>
      <c r="L42" s="298"/>
      <c r="M42" s="56">
        <f t="shared" si="0"/>
        <v>0</v>
      </c>
    </row>
    <row r="43" spans="1:16">
      <c r="A43" s="294" t="s">
        <v>210</v>
      </c>
      <c r="B43" s="295"/>
      <c r="C43" s="295"/>
      <c r="D43" s="295"/>
      <c r="E43" s="295"/>
      <c r="F43" s="295"/>
      <c r="G43" s="295"/>
      <c r="H43" s="296"/>
      <c r="I43" s="73" t="s">
        <v>4</v>
      </c>
      <c r="J43" s="183"/>
      <c r="K43" s="297"/>
      <c r="L43" s="298"/>
      <c r="M43" s="56">
        <f t="shared" si="0"/>
        <v>0</v>
      </c>
    </row>
    <row r="44" spans="1:16">
      <c r="A44" s="294"/>
      <c r="B44" s="295"/>
      <c r="C44" s="295"/>
      <c r="D44" s="295"/>
      <c r="E44" s="295"/>
      <c r="F44" s="295"/>
      <c r="G44" s="295"/>
      <c r="H44" s="296"/>
      <c r="I44" s="73"/>
      <c r="J44" s="183"/>
      <c r="K44" s="297"/>
      <c r="L44" s="298"/>
      <c r="M44" s="56"/>
    </row>
    <row r="45" spans="1:16">
      <c r="A45" s="294"/>
      <c r="B45" s="295"/>
      <c r="C45" s="295"/>
      <c r="D45" s="295"/>
      <c r="E45" s="295"/>
      <c r="F45" s="295"/>
      <c r="G45" s="295"/>
      <c r="H45" s="296"/>
      <c r="I45" s="73"/>
      <c r="J45" s="183"/>
      <c r="K45" s="297"/>
      <c r="L45" s="298"/>
      <c r="M45" s="56"/>
    </row>
    <row r="46" spans="1:16">
      <c r="A46" s="294"/>
      <c r="B46" s="295"/>
      <c r="C46" s="295"/>
      <c r="D46" s="295"/>
      <c r="E46" s="295"/>
      <c r="F46" s="295"/>
      <c r="G46" s="295"/>
      <c r="H46" s="296"/>
      <c r="I46" s="73"/>
      <c r="J46" s="183"/>
      <c r="K46" s="297"/>
      <c r="L46" s="298"/>
      <c r="M46" s="56"/>
    </row>
    <row r="47" spans="1:16" ht="15" thickBot="1">
      <c r="A47" s="310"/>
      <c r="B47" s="311"/>
      <c r="C47" s="311"/>
      <c r="D47" s="311"/>
      <c r="E47" s="311"/>
      <c r="F47" s="311"/>
      <c r="G47" s="311"/>
      <c r="H47" s="312"/>
      <c r="I47" s="74"/>
      <c r="J47" s="170"/>
      <c r="K47" s="313"/>
      <c r="L47" s="314"/>
      <c r="M47" s="75"/>
    </row>
    <row r="48" spans="1:16" ht="15" thickBot="1">
      <c r="A48" s="315" t="s">
        <v>26</v>
      </c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7"/>
      <c r="M48" s="58">
        <f>SUM(M39:M47)</f>
        <v>0</v>
      </c>
    </row>
    <row r="49" spans="1:13">
      <c r="A49" s="30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24"/>
    </row>
    <row r="50" spans="1:13">
      <c r="A50" s="51" t="s">
        <v>29</v>
      </c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3"/>
    </row>
    <row r="51" spans="1:13" ht="15" thickBot="1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 ht="15.5">
      <c r="A52" s="341" t="s">
        <v>30</v>
      </c>
      <c r="B52" s="342"/>
      <c r="C52" s="342"/>
      <c r="D52" s="342"/>
      <c r="E52" s="342"/>
      <c r="F52" s="342"/>
      <c r="G52" s="342"/>
      <c r="H52" s="179" t="s">
        <v>31</v>
      </c>
      <c r="I52" s="176" t="s">
        <v>32</v>
      </c>
      <c r="J52" s="60" t="s">
        <v>33</v>
      </c>
      <c r="K52" s="344" t="s">
        <v>34</v>
      </c>
      <c r="L52" s="343"/>
      <c r="M52" s="44" t="s">
        <v>24</v>
      </c>
    </row>
    <row r="53" spans="1:13">
      <c r="A53" s="294"/>
      <c r="B53" s="295"/>
      <c r="C53" s="295"/>
      <c r="D53" s="295"/>
      <c r="E53" s="295"/>
      <c r="F53" s="295"/>
      <c r="G53" s="295"/>
      <c r="H53" s="61"/>
      <c r="I53" s="55"/>
      <c r="J53" s="61"/>
      <c r="K53" s="345"/>
      <c r="L53" s="346"/>
    </row>
    <row r="54" spans="1:13" ht="15" thickBot="1">
      <c r="A54" s="310"/>
      <c r="B54" s="311"/>
      <c r="C54" s="311"/>
      <c r="D54" s="311"/>
      <c r="E54" s="311"/>
      <c r="F54" s="311"/>
      <c r="G54" s="311"/>
      <c r="H54" s="47"/>
      <c r="I54" s="15"/>
      <c r="J54" s="47"/>
      <c r="K54" s="339"/>
      <c r="L54" s="340"/>
      <c r="M54" s="62"/>
    </row>
    <row r="55" spans="1:13" ht="15" thickBot="1">
      <c r="A55" s="315" t="s">
        <v>26</v>
      </c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7"/>
      <c r="M55" s="63">
        <f>SUM(M54:M54)</f>
        <v>0</v>
      </c>
    </row>
    <row r="56" spans="1:13">
      <c r="A56" s="30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24"/>
    </row>
    <row r="57" spans="1:13">
      <c r="A57" s="51" t="s">
        <v>35</v>
      </c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3"/>
    </row>
    <row r="58" spans="1:13" ht="15" thickBot="1">
      <c r="A58" s="30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24"/>
    </row>
    <row r="59" spans="1:13" ht="26.5">
      <c r="A59" s="291" t="s">
        <v>36</v>
      </c>
      <c r="B59" s="292"/>
      <c r="C59" s="292"/>
      <c r="D59" s="292"/>
      <c r="E59" s="292"/>
      <c r="F59" s="292"/>
      <c r="G59" s="292"/>
      <c r="H59" s="179" t="s">
        <v>37</v>
      </c>
      <c r="I59" s="180" t="s">
        <v>38</v>
      </c>
      <c r="J59" s="180" t="s">
        <v>39</v>
      </c>
      <c r="K59" s="293" t="s">
        <v>23</v>
      </c>
      <c r="L59" s="293"/>
      <c r="M59" s="65" t="s">
        <v>24</v>
      </c>
    </row>
    <row r="60" spans="1:13">
      <c r="A60" s="384" t="s">
        <v>204</v>
      </c>
      <c r="B60" s="385"/>
      <c r="C60" s="385"/>
      <c r="D60" s="385"/>
      <c r="E60" s="385"/>
      <c r="F60" s="385"/>
      <c r="G60" s="385"/>
      <c r="H60" s="1"/>
      <c r="I60" s="2"/>
      <c r="J60" s="66">
        <f>(I60*H60)</f>
        <v>0</v>
      </c>
      <c r="K60" s="386"/>
      <c r="L60" s="386"/>
      <c r="M60" s="56" t="e">
        <f>J60/K60</f>
        <v>#DIV/0!</v>
      </c>
    </row>
    <row r="61" spans="1:13">
      <c r="A61" s="384"/>
      <c r="B61" s="385"/>
      <c r="C61" s="385"/>
      <c r="D61" s="385"/>
      <c r="E61" s="385"/>
      <c r="F61" s="385"/>
      <c r="G61" s="385"/>
      <c r="H61" s="1"/>
      <c r="I61" s="2"/>
      <c r="J61" s="66"/>
      <c r="K61" s="386"/>
      <c r="L61" s="386"/>
      <c r="M61" s="56"/>
    </row>
    <row r="62" spans="1:13" ht="15" thickBot="1">
      <c r="A62" s="333"/>
      <c r="B62" s="334"/>
      <c r="C62" s="334"/>
      <c r="D62" s="334"/>
      <c r="E62" s="334"/>
      <c r="F62" s="334"/>
      <c r="G62" s="334"/>
      <c r="H62" s="3"/>
      <c r="I62" s="4"/>
      <c r="J62" s="67"/>
      <c r="K62" s="335"/>
      <c r="L62" s="335"/>
      <c r="M62" s="68"/>
    </row>
    <row r="63" spans="1:13" ht="15" thickBot="1">
      <c r="A63" s="336" t="s">
        <v>26</v>
      </c>
      <c r="B63" s="337"/>
      <c r="C63" s="337"/>
      <c r="D63" s="337"/>
      <c r="E63" s="337"/>
      <c r="F63" s="337"/>
      <c r="G63" s="337"/>
      <c r="H63" s="337"/>
      <c r="I63" s="337"/>
      <c r="J63" s="337"/>
      <c r="K63" s="337"/>
      <c r="L63" s="338"/>
      <c r="M63" s="69" t="e">
        <f>SUM(M60:M62)</f>
        <v>#DIV/0!</v>
      </c>
    </row>
    <row r="64" spans="1:13" ht="15" thickBot="1">
      <c r="A64" s="30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24"/>
    </row>
    <row r="65" spans="1:14" ht="15" thickBot="1">
      <c r="A65" s="315" t="s">
        <v>40</v>
      </c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7"/>
      <c r="M65" s="70" t="e">
        <f>ROUND(M63+M55+M48+M34,0)</f>
        <v>#DIV/0!</v>
      </c>
      <c r="N65" s="125"/>
    </row>
    <row r="66" spans="1:14">
      <c r="A66" s="30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24"/>
    </row>
    <row r="67" spans="1:14">
      <c r="A67" s="51" t="s">
        <v>41</v>
      </c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3"/>
    </row>
    <row r="68" spans="1:14" ht="15" thickBot="1">
      <c r="A68" s="3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4"/>
    </row>
    <row r="69" spans="1:14" ht="15" thickBot="1">
      <c r="A69" s="318" t="s">
        <v>42</v>
      </c>
      <c r="B69" s="319"/>
      <c r="C69" s="319"/>
      <c r="D69" s="319"/>
      <c r="E69" s="319"/>
      <c r="F69" s="319"/>
      <c r="G69" s="319"/>
      <c r="H69" s="177"/>
      <c r="I69" s="178"/>
      <c r="J69" s="81" t="s">
        <v>43</v>
      </c>
      <c r="K69" s="320" t="s">
        <v>44</v>
      </c>
      <c r="L69" s="321"/>
      <c r="M69" s="82"/>
    </row>
    <row r="70" spans="1:14">
      <c r="A70" s="322" t="s">
        <v>45</v>
      </c>
      <c r="B70" s="323"/>
      <c r="C70" s="323"/>
      <c r="D70" s="323"/>
      <c r="E70" s="323"/>
      <c r="F70" s="323"/>
      <c r="G70" s="323"/>
      <c r="H70" s="83"/>
      <c r="I70" s="84"/>
      <c r="J70" s="85"/>
      <c r="K70" s="324" t="e">
        <f>M65*J70</f>
        <v>#DIV/0!</v>
      </c>
      <c r="L70" s="324"/>
      <c r="M70" s="86"/>
    </row>
    <row r="71" spans="1:14">
      <c r="A71" s="327" t="s">
        <v>46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M65*J71</f>
        <v>#DIV/0!</v>
      </c>
      <c r="L71" s="325"/>
      <c r="M71" s="6"/>
    </row>
    <row r="72" spans="1:14">
      <c r="A72" s="327" t="s">
        <v>47</v>
      </c>
      <c r="B72" s="328"/>
      <c r="C72" s="328"/>
      <c r="D72" s="328"/>
      <c r="E72" s="328"/>
      <c r="F72" s="328"/>
      <c r="G72" s="329"/>
      <c r="H72" s="77"/>
      <c r="I72" s="78"/>
      <c r="J72" s="5"/>
      <c r="K72" s="325" t="e">
        <f>M65*J72</f>
        <v>#DIV/0!</v>
      </c>
      <c r="L72" s="325"/>
      <c r="M72" s="6"/>
    </row>
    <row r="73" spans="1:14" ht="15" thickBot="1">
      <c r="A73" s="330" t="s">
        <v>56</v>
      </c>
      <c r="B73" s="331"/>
      <c r="C73" s="331"/>
      <c r="D73" s="331"/>
      <c r="E73" s="331"/>
      <c r="F73" s="331"/>
      <c r="G73" s="332"/>
      <c r="H73" s="87"/>
      <c r="I73" s="88"/>
      <c r="J73" s="89">
        <v>0.19</v>
      </c>
      <c r="K73" s="326" t="e">
        <f>K72*J73</f>
        <v>#DIV/0!</v>
      </c>
      <c r="L73" s="326"/>
      <c r="M73" s="90"/>
    </row>
    <row r="74" spans="1:14" ht="15" thickBot="1">
      <c r="A74" s="336" t="s">
        <v>26</v>
      </c>
      <c r="B74" s="337"/>
      <c r="C74" s="337"/>
      <c r="D74" s="337"/>
      <c r="E74" s="337"/>
      <c r="F74" s="337"/>
      <c r="G74" s="337"/>
      <c r="H74" s="337"/>
      <c r="I74" s="337"/>
      <c r="J74" s="337"/>
      <c r="K74" s="337"/>
      <c r="L74" s="338"/>
      <c r="M74" s="76" t="e">
        <f>SUM(K70:L73)</f>
        <v>#DIV/0!</v>
      </c>
    </row>
    <row r="75" spans="1:14" ht="15" thickBot="1">
      <c r="A75" s="30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24"/>
    </row>
    <row r="76" spans="1:14" ht="15" thickBot="1">
      <c r="A76" s="315" t="s">
        <v>48</v>
      </c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7"/>
      <c r="M76" s="71" t="e">
        <f>ROUND(M65+M74,0)</f>
        <v>#DIV/0!</v>
      </c>
    </row>
  </sheetData>
  <mergeCells count="88">
    <mergeCell ref="A76:L76"/>
    <mergeCell ref="A69:G69"/>
    <mergeCell ref="K69:L69"/>
    <mergeCell ref="A70:G70"/>
    <mergeCell ref="K70:L70"/>
    <mergeCell ref="A71:G71"/>
    <mergeCell ref="K71:L71"/>
    <mergeCell ref="A72:G72"/>
    <mergeCell ref="K72:L72"/>
    <mergeCell ref="A73:G73"/>
    <mergeCell ref="K73:L73"/>
    <mergeCell ref="A74:L74"/>
    <mergeCell ref="A65:L65"/>
    <mergeCell ref="A54:G54"/>
    <mergeCell ref="K54:L54"/>
    <mergeCell ref="A55:L55"/>
    <mergeCell ref="A59:G59"/>
    <mergeCell ref="K59:L59"/>
    <mergeCell ref="A60:G60"/>
    <mergeCell ref="K60:L60"/>
    <mergeCell ref="A61:G61"/>
    <mergeCell ref="K61:L61"/>
    <mergeCell ref="A62:G62"/>
    <mergeCell ref="K62:L62"/>
    <mergeCell ref="A63:L63"/>
    <mergeCell ref="A53:G53"/>
    <mergeCell ref="K53:L53"/>
    <mergeCell ref="A44:H44"/>
    <mergeCell ref="K44:L44"/>
    <mergeCell ref="A45:H45"/>
    <mergeCell ref="K45:L45"/>
    <mergeCell ref="A46:H46"/>
    <mergeCell ref="K46:L46"/>
    <mergeCell ref="A47:H47"/>
    <mergeCell ref="K47:L47"/>
    <mergeCell ref="A48:L48"/>
    <mergeCell ref="A52:G52"/>
    <mergeCell ref="K52:L52"/>
    <mergeCell ref="A41:H41"/>
    <mergeCell ref="K41:L41"/>
    <mergeCell ref="A42:H42"/>
    <mergeCell ref="K42:L42"/>
    <mergeCell ref="A43:H43"/>
    <mergeCell ref="K43:L43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view="pageBreakPreview" topLeftCell="A55" zoomScale="80" zoomScaleNormal="100" zoomScaleSheetLayoutView="80" workbookViewId="0">
      <selection activeCell="J31" sqref="J31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8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8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74" t="s">
        <v>17</v>
      </c>
      <c r="K25" s="341" t="s">
        <v>18</v>
      </c>
      <c r="L25" s="380"/>
      <c r="M25" s="31" t="s">
        <v>19</v>
      </c>
    </row>
    <row r="26" spans="1:19" ht="47.25" customHeight="1" thickBot="1">
      <c r="A26" s="185"/>
      <c r="B26" s="412" t="s">
        <v>211</v>
      </c>
      <c r="C26" s="441"/>
      <c r="D26" s="441"/>
      <c r="E26" s="441"/>
      <c r="F26" s="441"/>
      <c r="G26" s="441"/>
      <c r="H26" s="441"/>
      <c r="I26" s="442"/>
      <c r="J26" s="184">
        <v>1</v>
      </c>
      <c r="K26" s="415" t="s">
        <v>1</v>
      </c>
      <c r="L26" s="414"/>
      <c r="M26" s="186"/>
      <c r="N26" s="188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79" t="s">
        <v>22</v>
      </c>
      <c r="K30" s="344" t="s">
        <v>23</v>
      </c>
      <c r="L30" s="343"/>
      <c r="M30" s="44" t="s">
        <v>24</v>
      </c>
    </row>
    <row r="31" spans="1:19" ht="15" thickBot="1">
      <c r="A31" s="294" t="s">
        <v>63</v>
      </c>
      <c r="B31" s="295"/>
      <c r="C31" s="295"/>
      <c r="D31" s="295"/>
      <c r="E31" s="296"/>
      <c r="F31" s="345" t="s">
        <v>64</v>
      </c>
      <c r="G31" s="346"/>
      <c r="H31" s="351" t="s">
        <v>25</v>
      </c>
      <c r="I31" s="296"/>
      <c r="J31" s="72"/>
      <c r="K31" s="345">
        <v>1</v>
      </c>
      <c r="L31" s="346"/>
      <c r="M31" s="189">
        <f>J31/K31</f>
        <v>0</v>
      </c>
      <c r="N31" s="409"/>
      <c r="O31" s="410"/>
      <c r="P31" s="95"/>
      <c r="Q31" s="96"/>
      <c r="R31" s="97"/>
      <c r="S31" s="98"/>
    </row>
    <row r="32" spans="1:19">
      <c r="A32" s="294"/>
      <c r="B32" s="295"/>
      <c r="C32" s="295"/>
      <c r="D32" s="295"/>
      <c r="E32" s="296"/>
      <c r="F32" s="345"/>
      <c r="G32" s="346"/>
      <c r="H32" s="351"/>
      <c r="I32" s="296"/>
      <c r="J32" s="72"/>
      <c r="K32" s="345"/>
      <c r="L32" s="346"/>
      <c r="M32" s="168">
        <f>J32*K32</f>
        <v>0</v>
      </c>
    </row>
    <row r="33" spans="1:16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16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>
        <f>SUM(M31:M33)</f>
        <v>0</v>
      </c>
    </row>
    <row r="35" spans="1:16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6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6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6">
      <c r="A38" s="341" t="s">
        <v>16</v>
      </c>
      <c r="B38" s="342"/>
      <c r="C38" s="342"/>
      <c r="D38" s="342"/>
      <c r="E38" s="342"/>
      <c r="F38" s="342"/>
      <c r="G38" s="342"/>
      <c r="H38" s="343"/>
      <c r="I38" s="175" t="s">
        <v>18</v>
      </c>
      <c r="J38" s="179" t="s">
        <v>19</v>
      </c>
      <c r="K38" s="344" t="s">
        <v>28</v>
      </c>
      <c r="L38" s="343"/>
      <c r="M38" s="44" t="s">
        <v>24</v>
      </c>
    </row>
    <row r="39" spans="1:16" ht="15" customHeight="1">
      <c r="A39" s="404" t="s">
        <v>212</v>
      </c>
      <c r="B39" s="405"/>
      <c r="C39" s="405"/>
      <c r="D39" s="405"/>
      <c r="E39" s="405"/>
      <c r="F39" s="405"/>
      <c r="G39" s="405"/>
      <c r="H39" s="406"/>
      <c r="I39" s="73" t="s">
        <v>1</v>
      </c>
      <c r="J39" s="92"/>
      <c r="K39" s="407"/>
      <c r="L39" s="408"/>
      <c r="M39" s="56">
        <f>K39*J39</f>
        <v>0</v>
      </c>
      <c r="O39" s="94"/>
    </row>
    <row r="40" spans="1:16" ht="15" customHeight="1">
      <c r="A40" s="404" t="s">
        <v>213</v>
      </c>
      <c r="B40" s="405"/>
      <c r="C40" s="405"/>
      <c r="D40" s="405"/>
      <c r="E40" s="405"/>
      <c r="F40" s="405"/>
      <c r="G40" s="405"/>
      <c r="H40" s="406"/>
      <c r="I40" s="73" t="s">
        <v>4</v>
      </c>
      <c r="J40" s="93"/>
      <c r="K40" s="407"/>
      <c r="L40" s="408"/>
      <c r="M40" s="56">
        <f t="shared" ref="M40:M43" si="0">K40*J40</f>
        <v>0</v>
      </c>
      <c r="P40" s="94"/>
    </row>
    <row r="41" spans="1:16" ht="15" customHeight="1">
      <c r="A41" s="404" t="s">
        <v>214</v>
      </c>
      <c r="B41" s="405"/>
      <c r="C41" s="405"/>
      <c r="D41" s="405"/>
      <c r="E41" s="405"/>
      <c r="F41" s="405"/>
      <c r="G41" s="405"/>
      <c r="H41" s="406"/>
      <c r="I41" s="73" t="s">
        <v>4</v>
      </c>
      <c r="J41" s="93"/>
      <c r="K41" s="407"/>
      <c r="L41" s="408"/>
      <c r="M41" s="56">
        <f t="shared" si="0"/>
        <v>0</v>
      </c>
    </row>
    <row r="42" spans="1:16">
      <c r="A42" s="294" t="s">
        <v>215</v>
      </c>
      <c r="B42" s="295"/>
      <c r="C42" s="295"/>
      <c r="D42" s="295"/>
      <c r="E42" s="295"/>
      <c r="F42" s="295"/>
      <c r="G42" s="295"/>
      <c r="H42" s="296"/>
      <c r="I42" s="73" t="s">
        <v>4</v>
      </c>
      <c r="J42" s="183"/>
      <c r="K42" s="297"/>
      <c r="L42" s="298"/>
      <c r="M42" s="56">
        <f t="shared" si="0"/>
        <v>0</v>
      </c>
    </row>
    <row r="43" spans="1:16">
      <c r="A43" s="294" t="s">
        <v>216</v>
      </c>
      <c r="B43" s="295"/>
      <c r="C43" s="295"/>
      <c r="D43" s="295"/>
      <c r="E43" s="295"/>
      <c r="F43" s="295"/>
      <c r="G43" s="295"/>
      <c r="H43" s="296"/>
      <c r="I43" s="73" t="s">
        <v>4</v>
      </c>
      <c r="J43" s="183"/>
      <c r="K43" s="297"/>
      <c r="L43" s="298"/>
      <c r="M43" s="56">
        <f t="shared" si="0"/>
        <v>0</v>
      </c>
    </row>
    <row r="44" spans="1:16">
      <c r="A44" s="294"/>
      <c r="B44" s="295"/>
      <c r="C44" s="295"/>
      <c r="D44" s="295"/>
      <c r="E44" s="295"/>
      <c r="F44" s="295"/>
      <c r="G44" s="295"/>
      <c r="H44" s="296"/>
      <c r="I44" s="73"/>
      <c r="J44" s="183"/>
      <c r="K44" s="297"/>
      <c r="L44" s="298"/>
      <c r="M44" s="56"/>
    </row>
    <row r="45" spans="1:16">
      <c r="A45" s="294"/>
      <c r="B45" s="295"/>
      <c r="C45" s="295"/>
      <c r="D45" s="295"/>
      <c r="E45" s="295"/>
      <c r="F45" s="295"/>
      <c r="G45" s="295"/>
      <c r="H45" s="296"/>
      <c r="I45" s="73"/>
      <c r="J45" s="183"/>
      <c r="K45" s="297"/>
      <c r="L45" s="298"/>
      <c r="M45" s="56"/>
    </row>
    <row r="46" spans="1:16">
      <c r="A46" s="294"/>
      <c r="B46" s="295"/>
      <c r="C46" s="295"/>
      <c r="D46" s="295"/>
      <c r="E46" s="295"/>
      <c r="F46" s="295"/>
      <c r="G46" s="295"/>
      <c r="H46" s="296"/>
      <c r="I46" s="73"/>
      <c r="J46" s="183"/>
      <c r="K46" s="297"/>
      <c r="L46" s="298"/>
      <c r="M46" s="56"/>
    </row>
    <row r="47" spans="1:16" ht="15" thickBot="1">
      <c r="A47" s="310"/>
      <c r="B47" s="311"/>
      <c r="C47" s="311"/>
      <c r="D47" s="311"/>
      <c r="E47" s="311"/>
      <c r="F47" s="311"/>
      <c r="G47" s="311"/>
      <c r="H47" s="312"/>
      <c r="I47" s="74"/>
      <c r="J47" s="170"/>
      <c r="K47" s="313"/>
      <c r="L47" s="314"/>
      <c r="M47" s="75"/>
    </row>
    <row r="48" spans="1:16" ht="15" thickBot="1">
      <c r="A48" s="315" t="s">
        <v>26</v>
      </c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7"/>
      <c r="M48" s="58">
        <f>SUM(M39:M47)</f>
        <v>0</v>
      </c>
    </row>
    <row r="49" spans="1:13">
      <c r="A49" s="30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24"/>
    </row>
    <row r="50" spans="1:13">
      <c r="A50" s="51" t="s">
        <v>29</v>
      </c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3"/>
    </row>
    <row r="51" spans="1:13" ht="15" thickBot="1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 ht="15.5">
      <c r="A52" s="341" t="s">
        <v>30</v>
      </c>
      <c r="B52" s="342"/>
      <c r="C52" s="342"/>
      <c r="D52" s="342"/>
      <c r="E52" s="342"/>
      <c r="F52" s="342"/>
      <c r="G52" s="342"/>
      <c r="H52" s="179" t="s">
        <v>31</v>
      </c>
      <c r="I52" s="176" t="s">
        <v>32</v>
      </c>
      <c r="J52" s="60" t="s">
        <v>33</v>
      </c>
      <c r="K52" s="344" t="s">
        <v>34</v>
      </c>
      <c r="L52" s="343"/>
      <c r="M52" s="44" t="s">
        <v>24</v>
      </c>
    </row>
    <row r="53" spans="1:13">
      <c r="A53" s="294"/>
      <c r="B53" s="295"/>
      <c r="C53" s="295"/>
      <c r="D53" s="295"/>
      <c r="E53" s="295"/>
      <c r="F53" s="295"/>
      <c r="G53" s="295"/>
      <c r="H53" s="61"/>
      <c r="I53" s="55"/>
      <c r="J53" s="61"/>
      <c r="K53" s="345"/>
      <c r="L53" s="346"/>
    </row>
    <row r="54" spans="1:13" ht="15" thickBot="1">
      <c r="A54" s="310"/>
      <c r="B54" s="311"/>
      <c r="C54" s="311"/>
      <c r="D54" s="311"/>
      <c r="E54" s="311"/>
      <c r="F54" s="311"/>
      <c r="G54" s="311"/>
      <c r="H54" s="47"/>
      <c r="I54" s="15"/>
      <c r="J54" s="47"/>
      <c r="K54" s="339"/>
      <c r="L54" s="340"/>
      <c r="M54" s="62"/>
    </row>
    <row r="55" spans="1:13" ht="15" thickBot="1">
      <c r="A55" s="315" t="s">
        <v>26</v>
      </c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7"/>
      <c r="M55" s="63">
        <f>SUM(M54:M54)</f>
        <v>0</v>
      </c>
    </row>
    <row r="56" spans="1:13">
      <c r="A56" s="30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24"/>
    </row>
    <row r="57" spans="1:13">
      <c r="A57" s="51" t="s">
        <v>35</v>
      </c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3"/>
    </row>
    <row r="58" spans="1:13" ht="15" thickBot="1">
      <c r="A58" s="30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24"/>
    </row>
    <row r="59" spans="1:13" ht="26.5">
      <c r="A59" s="291" t="s">
        <v>36</v>
      </c>
      <c r="B59" s="292"/>
      <c r="C59" s="292"/>
      <c r="D59" s="292"/>
      <c r="E59" s="292"/>
      <c r="F59" s="292"/>
      <c r="G59" s="292"/>
      <c r="H59" s="179" t="s">
        <v>37</v>
      </c>
      <c r="I59" s="180" t="s">
        <v>38</v>
      </c>
      <c r="J59" s="180" t="s">
        <v>39</v>
      </c>
      <c r="K59" s="293" t="s">
        <v>23</v>
      </c>
      <c r="L59" s="293"/>
      <c r="M59" s="65" t="s">
        <v>24</v>
      </c>
    </row>
    <row r="60" spans="1:13">
      <c r="A60" s="384" t="s">
        <v>204</v>
      </c>
      <c r="B60" s="385"/>
      <c r="C60" s="385"/>
      <c r="D60" s="385"/>
      <c r="E60" s="385"/>
      <c r="F60" s="385"/>
      <c r="G60" s="385"/>
      <c r="H60" s="1"/>
      <c r="I60" s="2"/>
      <c r="J60" s="66">
        <f>(I60*H60)</f>
        <v>0</v>
      </c>
      <c r="K60" s="386"/>
      <c r="L60" s="386"/>
      <c r="M60" s="56" t="e">
        <f>J60/K60</f>
        <v>#DIV/0!</v>
      </c>
    </row>
    <row r="61" spans="1:13">
      <c r="A61" s="384"/>
      <c r="B61" s="385"/>
      <c r="C61" s="385"/>
      <c r="D61" s="385"/>
      <c r="E61" s="385"/>
      <c r="F61" s="385"/>
      <c r="G61" s="385"/>
      <c r="H61" s="1"/>
      <c r="I61" s="2"/>
      <c r="J61" s="66"/>
      <c r="K61" s="386"/>
      <c r="L61" s="386"/>
      <c r="M61" s="56"/>
    </row>
    <row r="62" spans="1:13" ht="15" thickBot="1">
      <c r="A62" s="333"/>
      <c r="B62" s="334"/>
      <c r="C62" s="334"/>
      <c r="D62" s="334"/>
      <c r="E62" s="334"/>
      <c r="F62" s="334"/>
      <c r="G62" s="334"/>
      <c r="H62" s="3"/>
      <c r="I62" s="4"/>
      <c r="J62" s="67"/>
      <c r="K62" s="335"/>
      <c r="L62" s="335"/>
      <c r="M62" s="68"/>
    </row>
    <row r="63" spans="1:13" ht="15" thickBot="1">
      <c r="A63" s="336" t="s">
        <v>26</v>
      </c>
      <c r="B63" s="337"/>
      <c r="C63" s="337"/>
      <c r="D63" s="337"/>
      <c r="E63" s="337"/>
      <c r="F63" s="337"/>
      <c r="G63" s="337"/>
      <c r="H63" s="337"/>
      <c r="I63" s="337"/>
      <c r="J63" s="337"/>
      <c r="K63" s="337"/>
      <c r="L63" s="338"/>
      <c r="M63" s="69" t="e">
        <f>SUM(M60:M62)</f>
        <v>#DIV/0!</v>
      </c>
    </row>
    <row r="64" spans="1:13" ht="15" thickBot="1">
      <c r="A64" s="30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24"/>
    </row>
    <row r="65" spans="1:14" ht="15" thickBot="1">
      <c r="A65" s="315" t="s">
        <v>40</v>
      </c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7"/>
      <c r="M65" s="70" t="e">
        <f>ROUND(M63+M55+M48+M34,0)</f>
        <v>#DIV/0!</v>
      </c>
      <c r="N65" s="125"/>
    </row>
    <row r="66" spans="1:14">
      <c r="A66" s="30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24"/>
    </row>
    <row r="67" spans="1:14">
      <c r="A67" s="51" t="s">
        <v>41</v>
      </c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3"/>
    </row>
    <row r="68" spans="1:14" ht="15" thickBot="1">
      <c r="A68" s="3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4"/>
    </row>
    <row r="69" spans="1:14" ht="15" thickBot="1">
      <c r="A69" s="318" t="s">
        <v>42</v>
      </c>
      <c r="B69" s="319"/>
      <c r="C69" s="319"/>
      <c r="D69" s="319"/>
      <c r="E69" s="319"/>
      <c r="F69" s="319"/>
      <c r="G69" s="319"/>
      <c r="H69" s="177"/>
      <c r="I69" s="178"/>
      <c r="J69" s="81" t="s">
        <v>43</v>
      </c>
      <c r="K69" s="320" t="s">
        <v>44</v>
      </c>
      <c r="L69" s="321"/>
      <c r="M69" s="82"/>
    </row>
    <row r="70" spans="1:14">
      <c r="A70" s="322" t="s">
        <v>45</v>
      </c>
      <c r="B70" s="323"/>
      <c r="C70" s="323"/>
      <c r="D70" s="323"/>
      <c r="E70" s="323"/>
      <c r="F70" s="323"/>
      <c r="G70" s="323"/>
      <c r="H70" s="83"/>
      <c r="I70" s="84"/>
      <c r="J70" s="85"/>
      <c r="K70" s="324" t="e">
        <f>M65*J70</f>
        <v>#DIV/0!</v>
      </c>
      <c r="L70" s="324"/>
      <c r="M70" s="86"/>
    </row>
    <row r="71" spans="1:14">
      <c r="A71" s="327" t="s">
        <v>46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M65*J71</f>
        <v>#DIV/0!</v>
      </c>
      <c r="L71" s="325"/>
      <c r="M71" s="6"/>
    </row>
    <row r="72" spans="1:14">
      <c r="A72" s="327" t="s">
        <v>47</v>
      </c>
      <c r="B72" s="328"/>
      <c r="C72" s="328"/>
      <c r="D72" s="328"/>
      <c r="E72" s="328"/>
      <c r="F72" s="328"/>
      <c r="G72" s="329"/>
      <c r="H72" s="77"/>
      <c r="I72" s="78"/>
      <c r="J72" s="5"/>
      <c r="K72" s="325" t="e">
        <f>M65*J72</f>
        <v>#DIV/0!</v>
      </c>
      <c r="L72" s="325"/>
      <c r="M72" s="6"/>
    </row>
    <row r="73" spans="1:14" ht="15" thickBot="1">
      <c r="A73" s="330" t="s">
        <v>56</v>
      </c>
      <c r="B73" s="331"/>
      <c r="C73" s="331"/>
      <c r="D73" s="331"/>
      <c r="E73" s="331"/>
      <c r="F73" s="331"/>
      <c r="G73" s="332"/>
      <c r="H73" s="87"/>
      <c r="I73" s="88"/>
      <c r="J73" s="89">
        <v>0.19</v>
      </c>
      <c r="K73" s="326" t="e">
        <f>K72*J73</f>
        <v>#DIV/0!</v>
      </c>
      <c r="L73" s="326"/>
      <c r="M73" s="90"/>
    </row>
    <row r="74" spans="1:14" ht="15" thickBot="1">
      <c r="A74" s="336" t="s">
        <v>26</v>
      </c>
      <c r="B74" s="337"/>
      <c r="C74" s="337"/>
      <c r="D74" s="337"/>
      <c r="E74" s="337"/>
      <c r="F74" s="337"/>
      <c r="G74" s="337"/>
      <c r="H74" s="337"/>
      <c r="I74" s="337"/>
      <c r="J74" s="337"/>
      <c r="K74" s="337"/>
      <c r="L74" s="338"/>
      <c r="M74" s="76" t="e">
        <f>SUM(K70:L73)</f>
        <v>#DIV/0!</v>
      </c>
    </row>
    <row r="75" spans="1:14" ht="15" thickBot="1">
      <c r="A75" s="30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24"/>
    </row>
    <row r="76" spans="1:14" ht="15" thickBot="1">
      <c r="A76" s="315" t="s">
        <v>48</v>
      </c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7"/>
      <c r="M76" s="71" t="e">
        <f>ROUND(M65+M74,0)</f>
        <v>#DIV/0!</v>
      </c>
    </row>
  </sheetData>
  <mergeCells count="88">
    <mergeCell ref="A76:L76"/>
    <mergeCell ref="A69:G69"/>
    <mergeCell ref="K69:L69"/>
    <mergeCell ref="A70:G70"/>
    <mergeCell ref="K70:L70"/>
    <mergeCell ref="A71:G71"/>
    <mergeCell ref="K71:L71"/>
    <mergeCell ref="A72:G72"/>
    <mergeCell ref="K72:L72"/>
    <mergeCell ref="A73:G73"/>
    <mergeCell ref="K73:L73"/>
    <mergeCell ref="A74:L74"/>
    <mergeCell ref="A65:L65"/>
    <mergeCell ref="A54:G54"/>
    <mergeCell ref="K54:L54"/>
    <mergeCell ref="A55:L55"/>
    <mergeCell ref="A59:G59"/>
    <mergeCell ref="K59:L59"/>
    <mergeCell ref="A60:G60"/>
    <mergeCell ref="K60:L60"/>
    <mergeCell ref="A61:G61"/>
    <mergeCell ref="K61:L61"/>
    <mergeCell ref="A62:G62"/>
    <mergeCell ref="K62:L62"/>
    <mergeCell ref="A63:L63"/>
    <mergeCell ref="A53:G53"/>
    <mergeCell ref="K53:L53"/>
    <mergeCell ref="A44:H44"/>
    <mergeCell ref="K44:L44"/>
    <mergeCell ref="A45:H45"/>
    <mergeCell ref="K45:L45"/>
    <mergeCell ref="A46:H46"/>
    <mergeCell ref="K46:L46"/>
    <mergeCell ref="A47:H47"/>
    <mergeCell ref="K47:L47"/>
    <mergeCell ref="A48:L48"/>
    <mergeCell ref="A52:G52"/>
    <mergeCell ref="K52:L52"/>
    <mergeCell ref="A41:H41"/>
    <mergeCell ref="K41:L41"/>
    <mergeCell ref="A42:H42"/>
    <mergeCell ref="K42:L42"/>
    <mergeCell ref="A43:H43"/>
    <mergeCell ref="K43:L43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view="pageBreakPreview" topLeftCell="A55" zoomScale="80" zoomScaleNormal="100" zoomScaleSheetLayoutView="80" workbookViewId="0">
      <selection activeCell="J39" sqref="J39:L42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8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8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74" t="s">
        <v>17</v>
      </c>
      <c r="K25" s="341" t="s">
        <v>18</v>
      </c>
      <c r="L25" s="380"/>
      <c r="M25" s="31" t="s">
        <v>19</v>
      </c>
    </row>
    <row r="26" spans="1:19" ht="47.25" customHeight="1" thickBot="1">
      <c r="A26" s="185"/>
      <c r="B26" s="412" t="s">
        <v>284</v>
      </c>
      <c r="C26" s="441"/>
      <c r="D26" s="441"/>
      <c r="E26" s="441"/>
      <c r="F26" s="441"/>
      <c r="G26" s="441"/>
      <c r="H26" s="441"/>
      <c r="I26" s="442"/>
      <c r="J26" s="184">
        <v>1</v>
      </c>
      <c r="K26" s="415" t="s">
        <v>1</v>
      </c>
      <c r="L26" s="414"/>
      <c r="M26" s="186"/>
      <c r="N26" s="188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79" t="s">
        <v>22</v>
      </c>
      <c r="K30" s="344" t="s">
        <v>23</v>
      </c>
      <c r="L30" s="343"/>
      <c r="M30" s="44" t="s">
        <v>24</v>
      </c>
    </row>
    <row r="31" spans="1:19" ht="15" thickBot="1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189">
        <f>J31*K31</f>
        <v>0</v>
      </c>
      <c r="N31" s="409"/>
      <c r="O31" s="410"/>
      <c r="P31" s="95"/>
      <c r="Q31" s="96"/>
      <c r="R31" s="97"/>
      <c r="S31" s="98"/>
    </row>
    <row r="32" spans="1:19">
      <c r="A32" s="294"/>
      <c r="B32" s="295"/>
      <c r="C32" s="295"/>
      <c r="D32" s="295"/>
      <c r="E32" s="296"/>
      <c r="F32" s="345"/>
      <c r="G32" s="346"/>
      <c r="H32" s="351"/>
      <c r="I32" s="296"/>
      <c r="J32" s="72"/>
      <c r="K32" s="345"/>
      <c r="L32" s="346"/>
      <c r="M32" s="168">
        <f>J32*K32</f>
        <v>0</v>
      </c>
    </row>
    <row r="33" spans="1:16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16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>
        <f>SUM(M31:M33)</f>
        <v>0</v>
      </c>
    </row>
    <row r="35" spans="1:16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6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6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6">
      <c r="A38" s="341" t="s">
        <v>16</v>
      </c>
      <c r="B38" s="342"/>
      <c r="C38" s="342"/>
      <c r="D38" s="342"/>
      <c r="E38" s="342"/>
      <c r="F38" s="342"/>
      <c r="G38" s="342"/>
      <c r="H38" s="343"/>
      <c r="I38" s="175" t="s">
        <v>18</v>
      </c>
      <c r="J38" s="179" t="s">
        <v>19</v>
      </c>
      <c r="K38" s="344" t="s">
        <v>28</v>
      </c>
      <c r="L38" s="343"/>
      <c r="M38" s="44" t="s">
        <v>24</v>
      </c>
    </row>
    <row r="39" spans="1:16" ht="15" customHeight="1">
      <c r="A39" s="404" t="s">
        <v>217</v>
      </c>
      <c r="B39" s="405"/>
      <c r="C39" s="405"/>
      <c r="D39" s="405"/>
      <c r="E39" s="405"/>
      <c r="F39" s="405"/>
      <c r="G39" s="405"/>
      <c r="H39" s="406"/>
      <c r="I39" s="73" t="s">
        <v>4</v>
      </c>
      <c r="J39" s="92"/>
      <c r="K39" s="407"/>
      <c r="L39" s="408"/>
      <c r="M39" s="56">
        <f>K39*J39</f>
        <v>0</v>
      </c>
      <c r="O39" s="94"/>
    </row>
    <row r="40" spans="1:16" ht="15" customHeight="1">
      <c r="A40" s="404" t="s">
        <v>218</v>
      </c>
      <c r="B40" s="405"/>
      <c r="C40" s="405"/>
      <c r="D40" s="405"/>
      <c r="E40" s="405"/>
      <c r="F40" s="405"/>
      <c r="G40" s="405"/>
      <c r="H40" s="406"/>
      <c r="I40" s="73" t="s">
        <v>1</v>
      </c>
      <c r="J40" s="93"/>
      <c r="K40" s="407"/>
      <c r="L40" s="408"/>
      <c r="M40" s="56">
        <f t="shared" ref="M40:M43" si="0">K40*J40</f>
        <v>0</v>
      </c>
      <c r="P40" s="94"/>
    </row>
    <row r="41" spans="1:16" ht="15" customHeight="1">
      <c r="A41" s="404" t="s">
        <v>172</v>
      </c>
      <c r="B41" s="405"/>
      <c r="C41" s="405"/>
      <c r="D41" s="405"/>
      <c r="E41" s="405"/>
      <c r="F41" s="405"/>
      <c r="G41" s="405"/>
      <c r="H41" s="406"/>
      <c r="I41" s="73" t="s">
        <v>4</v>
      </c>
      <c r="J41" s="200"/>
      <c r="K41" s="407"/>
      <c r="L41" s="408"/>
      <c r="M41" s="56">
        <f t="shared" si="0"/>
        <v>0</v>
      </c>
    </row>
    <row r="42" spans="1:16">
      <c r="A42" s="294" t="s">
        <v>173</v>
      </c>
      <c r="B42" s="295"/>
      <c r="C42" s="295"/>
      <c r="D42" s="295"/>
      <c r="E42" s="295"/>
      <c r="F42" s="295"/>
      <c r="G42" s="295"/>
      <c r="H42" s="296"/>
      <c r="I42" s="73" t="s">
        <v>4</v>
      </c>
      <c r="J42" s="171"/>
      <c r="K42" s="297"/>
      <c r="L42" s="298"/>
      <c r="M42" s="56">
        <f t="shared" si="0"/>
        <v>0</v>
      </c>
    </row>
    <row r="43" spans="1:16">
      <c r="A43" s="294"/>
      <c r="B43" s="295"/>
      <c r="C43" s="295"/>
      <c r="D43" s="295"/>
      <c r="E43" s="295"/>
      <c r="F43" s="295"/>
      <c r="G43" s="295"/>
      <c r="H43" s="296"/>
      <c r="I43" s="73"/>
      <c r="J43" s="183"/>
      <c r="K43" s="297"/>
      <c r="L43" s="298"/>
      <c r="M43" s="56">
        <f t="shared" si="0"/>
        <v>0</v>
      </c>
    </row>
    <row r="44" spans="1:16">
      <c r="A44" s="294"/>
      <c r="B44" s="295"/>
      <c r="C44" s="295"/>
      <c r="D44" s="295"/>
      <c r="E44" s="295"/>
      <c r="F44" s="295"/>
      <c r="G44" s="295"/>
      <c r="H44" s="296"/>
      <c r="I44" s="73"/>
      <c r="J44" s="183"/>
      <c r="K44" s="297"/>
      <c r="L44" s="298"/>
      <c r="M44" s="56"/>
    </row>
    <row r="45" spans="1:16">
      <c r="A45" s="294"/>
      <c r="B45" s="295"/>
      <c r="C45" s="295"/>
      <c r="D45" s="295"/>
      <c r="E45" s="295"/>
      <c r="F45" s="295"/>
      <c r="G45" s="295"/>
      <c r="H45" s="296"/>
      <c r="I45" s="73"/>
      <c r="J45" s="183"/>
      <c r="K45" s="297"/>
      <c r="L45" s="298"/>
      <c r="M45" s="56"/>
    </row>
    <row r="46" spans="1:16">
      <c r="A46" s="294"/>
      <c r="B46" s="295"/>
      <c r="C46" s="295"/>
      <c r="D46" s="295"/>
      <c r="E46" s="295"/>
      <c r="F46" s="295"/>
      <c r="G46" s="295"/>
      <c r="H46" s="296"/>
      <c r="I46" s="73"/>
      <c r="J46" s="183"/>
      <c r="K46" s="297"/>
      <c r="L46" s="298"/>
      <c r="M46" s="56"/>
    </row>
    <row r="47" spans="1:16" ht="15" thickBot="1">
      <c r="A47" s="310"/>
      <c r="B47" s="311"/>
      <c r="C47" s="311"/>
      <c r="D47" s="311"/>
      <c r="E47" s="311"/>
      <c r="F47" s="311"/>
      <c r="G47" s="311"/>
      <c r="H47" s="312"/>
      <c r="I47" s="74"/>
      <c r="J47" s="170"/>
      <c r="K47" s="313"/>
      <c r="L47" s="314"/>
      <c r="M47" s="75"/>
    </row>
    <row r="48" spans="1:16" ht="15" thickBot="1">
      <c r="A48" s="315" t="s">
        <v>26</v>
      </c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7"/>
      <c r="M48" s="58">
        <f>SUM(M39:M47)</f>
        <v>0</v>
      </c>
    </row>
    <row r="49" spans="1:13">
      <c r="A49" s="30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24"/>
    </row>
    <row r="50" spans="1:13">
      <c r="A50" s="51" t="s">
        <v>29</v>
      </c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3"/>
    </row>
    <row r="51" spans="1:13" ht="15" thickBot="1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 ht="15.5">
      <c r="A52" s="341" t="s">
        <v>30</v>
      </c>
      <c r="B52" s="342"/>
      <c r="C52" s="342"/>
      <c r="D52" s="342"/>
      <c r="E52" s="342"/>
      <c r="F52" s="342"/>
      <c r="G52" s="342"/>
      <c r="H52" s="179" t="s">
        <v>31</v>
      </c>
      <c r="I52" s="176" t="s">
        <v>32</v>
      </c>
      <c r="J52" s="60" t="s">
        <v>33</v>
      </c>
      <c r="K52" s="344" t="s">
        <v>34</v>
      </c>
      <c r="L52" s="343"/>
      <c r="M52" s="44" t="s">
        <v>24</v>
      </c>
    </row>
    <row r="53" spans="1:13">
      <c r="A53" s="294"/>
      <c r="B53" s="295"/>
      <c r="C53" s="295"/>
      <c r="D53" s="295"/>
      <c r="E53" s="295"/>
      <c r="F53" s="295"/>
      <c r="G53" s="295"/>
      <c r="H53" s="61"/>
      <c r="I53" s="55"/>
      <c r="J53" s="61"/>
      <c r="K53" s="345"/>
      <c r="L53" s="346"/>
    </row>
    <row r="54" spans="1:13" ht="15" thickBot="1">
      <c r="A54" s="310"/>
      <c r="B54" s="311"/>
      <c r="C54" s="311"/>
      <c r="D54" s="311"/>
      <c r="E54" s="311"/>
      <c r="F54" s="311"/>
      <c r="G54" s="311"/>
      <c r="H54" s="47"/>
      <c r="I54" s="15"/>
      <c r="J54" s="47"/>
      <c r="K54" s="339"/>
      <c r="L54" s="340"/>
      <c r="M54" s="62"/>
    </row>
    <row r="55" spans="1:13" ht="15" thickBot="1">
      <c r="A55" s="315" t="s">
        <v>26</v>
      </c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7"/>
      <c r="M55" s="63">
        <f>SUM(M54:M54)</f>
        <v>0</v>
      </c>
    </row>
    <row r="56" spans="1:13">
      <c r="A56" s="30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24"/>
    </row>
    <row r="57" spans="1:13">
      <c r="A57" s="51" t="s">
        <v>35</v>
      </c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3"/>
    </row>
    <row r="58" spans="1:13" ht="15" thickBot="1">
      <c r="A58" s="30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24"/>
    </row>
    <row r="59" spans="1:13" ht="26.5">
      <c r="A59" s="291" t="s">
        <v>36</v>
      </c>
      <c r="B59" s="292"/>
      <c r="C59" s="292"/>
      <c r="D59" s="292"/>
      <c r="E59" s="292"/>
      <c r="F59" s="292"/>
      <c r="G59" s="292"/>
      <c r="H59" s="179" t="s">
        <v>37</v>
      </c>
      <c r="I59" s="180" t="s">
        <v>38</v>
      </c>
      <c r="J59" s="180" t="s">
        <v>39</v>
      </c>
      <c r="K59" s="293" t="s">
        <v>23</v>
      </c>
      <c r="L59" s="293"/>
      <c r="M59" s="65" t="s">
        <v>24</v>
      </c>
    </row>
    <row r="60" spans="1:13">
      <c r="A60" s="384" t="s">
        <v>175</v>
      </c>
      <c r="B60" s="385"/>
      <c r="C60" s="385"/>
      <c r="D60" s="385"/>
      <c r="E60" s="385"/>
      <c r="F60" s="385"/>
      <c r="G60" s="385"/>
      <c r="H60" s="1"/>
      <c r="I60" s="2"/>
      <c r="J60" s="66">
        <f>(I60*H60)</f>
        <v>0</v>
      </c>
      <c r="K60" s="386"/>
      <c r="L60" s="386"/>
      <c r="M60" s="56" t="e">
        <f>J60/K60</f>
        <v>#DIV/0!</v>
      </c>
    </row>
    <row r="61" spans="1:13">
      <c r="A61" s="384"/>
      <c r="B61" s="385"/>
      <c r="C61" s="385"/>
      <c r="D61" s="385"/>
      <c r="E61" s="385"/>
      <c r="F61" s="385"/>
      <c r="G61" s="385"/>
      <c r="H61" s="1"/>
      <c r="I61" s="2"/>
      <c r="J61" s="66"/>
      <c r="K61" s="386"/>
      <c r="L61" s="386"/>
      <c r="M61" s="56"/>
    </row>
    <row r="62" spans="1:13" ht="15" thickBot="1">
      <c r="A62" s="333"/>
      <c r="B62" s="334"/>
      <c r="C62" s="334"/>
      <c r="D62" s="334"/>
      <c r="E62" s="334"/>
      <c r="F62" s="334"/>
      <c r="G62" s="334"/>
      <c r="H62" s="3"/>
      <c r="I62" s="4"/>
      <c r="J62" s="67"/>
      <c r="K62" s="335"/>
      <c r="L62" s="335"/>
      <c r="M62" s="68"/>
    </row>
    <row r="63" spans="1:13" ht="15" thickBot="1">
      <c r="A63" s="336" t="s">
        <v>26</v>
      </c>
      <c r="B63" s="337"/>
      <c r="C63" s="337"/>
      <c r="D63" s="337"/>
      <c r="E63" s="337"/>
      <c r="F63" s="337"/>
      <c r="G63" s="337"/>
      <c r="H63" s="337"/>
      <c r="I63" s="337"/>
      <c r="J63" s="337"/>
      <c r="K63" s="337"/>
      <c r="L63" s="338"/>
      <c r="M63" s="69" t="e">
        <f>SUM(M60:M62)</f>
        <v>#DIV/0!</v>
      </c>
    </row>
    <row r="64" spans="1:13" ht="15" thickBot="1">
      <c r="A64" s="30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24"/>
    </row>
    <row r="65" spans="1:14" ht="15" thickBot="1">
      <c r="A65" s="315" t="s">
        <v>40</v>
      </c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7"/>
      <c r="M65" s="70" t="e">
        <f>ROUND(M63+M55+M48+M34,0)</f>
        <v>#DIV/0!</v>
      </c>
      <c r="N65" s="125"/>
    </row>
    <row r="66" spans="1:14">
      <c r="A66" s="30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24"/>
    </row>
    <row r="67" spans="1:14">
      <c r="A67" s="51" t="s">
        <v>41</v>
      </c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3"/>
    </row>
    <row r="68" spans="1:14" ht="15" thickBot="1">
      <c r="A68" s="3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4"/>
    </row>
    <row r="69" spans="1:14" ht="15" thickBot="1">
      <c r="A69" s="318" t="s">
        <v>42</v>
      </c>
      <c r="B69" s="319"/>
      <c r="C69" s="319"/>
      <c r="D69" s="319"/>
      <c r="E69" s="319"/>
      <c r="F69" s="319"/>
      <c r="G69" s="319"/>
      <c r="H69" s="177"/>
      <c r="I69" s="178"/>
      <c r="J69" s="81" t="s">
        <v>43</v>
      </c>
      <c r="K69" s="320" t="s">
        <v>44</v>
      </c>
      <c r="L69" s="321"/>
      <c r="M69" s="82"/>
    </row>
    <row r="70" spans="1:14">
      <c r="A70" s="322" t="s">
        <v>45</v>
      </c>
      <c r="B70" s="323"/>
      <c r="C70" s="323"/>
      <c r="D70" s="323"/>
      <c r="E70" s="323"/>
      <c r="F70" s="323"/>
      <c r="G70" s="323"/>
      <c r="H70" s="83"/>
      <c r="I70" s="84"/>
      <c r="J70" s="85"/>
      <c r="K70" s="324" t="e">
        <f>M65*J70</f>
        <v>#DIV/0!</v>
      </c>
      <c r="L70" s="324"/>
      <c r="M70" s="86"/>
    </row>
    <row r="71" spans="1:14">
      <c r="A71" s="327" t="s">
        <v>46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M65*J71</f>
        <v>#DIV/0!</v>
      </c>
      <c r="L71" s="325"/>
      <c r="M71" s="6"/>
    </row>
    <row r="72" spans="1:14">
      <c r="A72" s="327" t="s">
        <v>47</v>
      </c>
      <c r="B72" s="328"/>
      <c r="C72" s="328"/>
      <c r="D72" s="328"/>
      <c r="E72" s="328"/>
      <c r="F72" s="328"/>
      <c r="G72" s="329"/>
      <c r="H72" s="77"/>
      <c r="I72" s="78"/>
      <c r="J72" s="5"/>
      <c r="K72" s="325" t="e">
        <f>M65*J72</f>
        <v>#DIV/0!</v>
      </c>
      <c r="L72" s="325"/>
      <c r="M72" s="6"/>
    </row>
    <row r="73" spans="1:14" ht="15" thickBot="1">
      <c r="A73" s="330" t="s">
        <v>56</v>
      </c>
      <c r="B73" s="331"/>
      <c r="C73" s="331"/>
      <c r="D73" s="331"/>
      <c r="E73" s="331"/>
      <c r="F73" s="331"/>
      <c r="G73" s="332"/>
      <c r="H73" s="87"/>
      <c r="I73" s="88"/>
      <c r="J73" s="89">
        <v>0.19</v>
      </c>
      <c r="K73" s="326" t="e">
        <f>K72*J73</f>
        <v>#DIV/0!</v>
      </c>
      <c r="L73" s="326"/>
      <c r="M73" s="90"/>
    </row>
    <row r="74" spans="1:14" ht="15" thickBot="1">
      <c r="A74" s="336" t="s">
        <v>26</v>
      </c>
      <c r="B74" s="337"/>
      <c r="C74" s="337"/>
      <c r="D74" s="337"/>
      <c r="E74" s="337"/>
      <c r="F74" s="337"/>
      <c r="G74" s="337"/>
      <c r="H74" s="337"/>
      <c r="I74" s="337"/>
      <c r="J74" s="337"/>
      <c r="K74" s="337"/>
      <c r="L74" s="338"/>
      <c r="M74" s="76" t="e">
        <f>SUM(K70:L73)</f>
        <v>#DIV/0!</v>
      </c>
    </row>
    <row r="75" spans="1:14" ht="15" thickBot="1">
      <c r="A75" s="30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24"/>
    </row>
    <row r="76" spans="1:14" ht="15" thickBot="1">
      <c r="A76" s="315" t="s">
        <v>48</v>
      </c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7"/>
      <c r="M76" s="71" t="e">
        <f>ROUND(M65+M74,0)</f>
        <v>#DIV/0!</v>
      </c>
    </row>
  </sheetData>
  <mergeCells count="88">
    <mergeCell ref="A76:L76"/>
    <mergeCell ref="A69:G69"/>
    <mergeCell ref="K69:L69"/>
    <mergeCell ref="A70:G70"/>
    <mergeCell ref="K70:L70"/>
    <mergeCell ref="A71:G71"/>
    <mergeCell ref="K71:L71"/>
    <mergeCell ref="A72:G72"/>
    <mergeCell ref="K72:L72"/>
    <mergeCell ref="A73:G73"/>
    <mergeCell ref="K73:L73"/>
    <mergeCell ref="A74:L74"/>
    <mergeCell ref="A65:L65"/>
    <mergeCell ref="A54:G54"/>
    <mergeCell ref="K54:L54"/>
    <mergeCell ref="A55:L55"/>
    <mergeCell ref="A59:G59"/>
    <mergeCell ref="K59:L59"/>
    <mergeCell ref="A60:G60"/>
    <mergeCell ref="K60:L60"/>
    <mergeCell ref="A61:G61"/>
    <mergeCell ref="K61:L61"/>
    <mergeCell ref="A62:G62"/>
    <mergeCell ref="K62:L62"/>
    <mergeCell ref="A63:L63"/>
    <mergeCell ref="A53:G53"/>
    <mergeCell ref="K53:L53"/>
    <mergeCell ref="A44:H44"/>
    <mergeCell ref="K44:L44"/>
    <mergeCell ref="A45:H45"/>
    <mergeCell ref="K45:L45"/>
    <mergeCell ref="A46:H46"/>
    <mergeCell ref="K46:L46"/>
    <mergeCell ref="A47:H47"/>
    <mergeCell ref="K47:L47"/>
    <mergeCell ref="A48:L48"/>
    <mergeCell ref="A52:G52"/>
    <mergeCell ref="K52:L52"/>
    <mergeCell ref="A41:H41"/>
    <mergeCell ref="K41:L41"/>
    <mergeCell ref="A42:H42"/>
    <mergeCell ref="K42:L42"/>
    <mergeCell ref="A43:H43"/>
    <mergeCell ref="K43:L43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9"/>
  <sheetViews>
    <sheetView view="pageBreakPreview" topLeftCell="A49" zoomScale="80" zoomScaleNormal="100" zoomScaleSheetLayoutView="80" workbookViewId="0">
      <selection activeCell="J65" sqref="J65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08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09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75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03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81</v>
      </c>
      <c r="C26" s="364"/>
      <c r="D26" s="364"/>
      <c r="E26" s="364"/>
      <c r="F26" s="364"/>
      <c r="G26" s="364"/>
      <c r="H26" s="364"/>
      <c r="I26" s="365"/>
      <c r="J26" s="100">
        <v>1</v>
      </c>
      <c r="K26" s="363" t="s">
        <v>2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10" t="s">
        <v>22</v>
      </c>
      <c r="K30" s="344" t="s">
        <v>23</v>
      </c>
      <c r="L30" s="343"/>
      <c r="M30" s="44" t="s">
        <v>24</v>
      </c>
    </row>
    <row r="31" spans="1:13">
      <c r="A31" s="294" t="s">
        <v>73</v>
      </c>
      <c r="B31" s="295"/>
      <c r="C31" s="295"/>
      <c r="D31" s="295"/>
      <c r="E31" s="296"/>
      <c r="F31" s="345" t="s">
        <v>62</v>
      </c>
      <c r="G31" s="346"/>
      <c r="H31" s="351" t="s">
        <v>25</v>
      </c>
      <c r="I31" s="296"/>
      <c r="J31" s="72"/>
      <c r="K31" s="381"/>
      <c r="L31" s="382"/>
      <c r="M31" s="46" t="e">
        <f>J31/K31</f>
        <v>#DIV/0!</v>
      </c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 t="e">
        <f>SUM(M31:M32)</f>
        <v>#DIV/0!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05" t="s">
        <v>18</v>
      </c>
      <c r="J37" s="110" t="s">
        <v>19</v>
      </c>
      <c r="K37" s="344" t="s">
        <v>28</v>
      </c>
      <c r="L37" s="343"/>
      <c r="M37" s="44" t="s">
        <v>24</v>
      </c>
    </row>
    <row r="38" spans="1:13">
      <c r="A38" s="294"/>
      <c r="B38" s="295"/>
      <c r="C38" s="295"/>
      <c r="D38" s="295"/>
      <c r="E38" s="295"/>
      <c r="F38" s="295"/>
      <c r="G38" s="295"/>
      <c r="H38" s="296"/>
      <c r="I38" s="73"/>
      <c r="J38" s="45"/>
      <c r="K38" s="297"/>
      <c r="L38" s="298"/>
      <c r="M38" s="56"/>
    </row>
    <row r="39" spans="1:13">
      <c r="A39" s="294"/>
      <c r="B39" s="295"/>
      <c r="C39" s="295"/>
      <c r="D39" s="295"/>
      <c r="E39" s="295"/>
      <c r="F39" s="295"/>
      <c r="G39" s="295"/>
      <c r="H39" s="296"/>
      <c r="I39" s="73"/>
      <c r="J39" s="45"/>
      <c r="K39" s="297"/>
      <c r="L39" s="298"/>
      <c r="M39" s="56"/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45"/>
      <c r="K40" s="297"/>
      <c r="L40" s="298"/>
      <c r="M40" s="56"/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/>
    </row>
    <row r="42" spans="1:13" ht="15" thickBot="1">
      <c r="A42" s="310"/>
      <c r="B42" s="311"/>
      <c r="C42" s="311"/>
      <c r="D42" s="311"/>
      <c r="E42" s="311"/>
      <c r="F42" s="311"/>
      <c r="G42" s="311"/>
      <c r="H42" s="312"/>
      <c r="I42" s="74"/>
      <c r="J42" s="57"/>
      <c r="K42" s="313"/>
      <c r="L42" s="314"/>
      <c r="M42" s="75"/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SUM(M38:M42)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110" t="s">
        <v>31</v>
      </c>
      <c r="I47" s="104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  <c r="M48" s="62"/>
    </row>
    <row r="49" spans="1:15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48"/>
    </row>
    <row r="50" spans="1:15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SUM(M48:M49)</f>
        <v>0</v>
      </c>
    </row>
    <row r="51" spans="1:15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5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5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5" ht="26.5">
      <c r="A54" s="291" t="s">
        <v>36</v>
      </c>
      <c r="B54" s="292"/>
      <c r="C54" s="292"/>
      <c r="D54" s="292"/>
      <c r="E54" s="292"/>
      <c r="F54" s="292"/>
      <c r="G54" s="292"/>
      <c r="H54" s="110" t="s">
        <v>37</v>
      </c>
      <c r="I54" s="111" t="s">
        <v>38</v>
      </c>
      <c r="J54" s="111" t="s">
        <v>39</v>
      </c>
      <c r="K54" s="293" t="s">
        <v>23</v>
      </c>
      <c r="L54" s="293"/>
      <c r="M54" s="65" t="s">
        <v>24</v>
      </c>
    </row>
    <row r="55" spans="1:15" ht="15" thickBot="1">
      <c r="A55" s="333" t="s">
        <v>61</v>
      </c>
      <c r="B55" s="334"/>
      <c r="C55" s="334"/>
      <c r="D55" s="334"/>
      <c r="E55" s="334"/>
      <c r="F55" s="334"/>
      <c r="G55" s="334"/>
      <c r="H55" s="3"/>
      <c r="I55" s="4"/>
      <c r="J55" s="67">
        <f>(I55*H55)</f>
        <v>0</v>
      </c>
      <c r="K55" s="335"/>
      <c r="L55" s="335"/>
      <c r="M55" s="68" t="e">
        <f>J55/K55</f>
        <v>#DIV/0!</v>
      </c>
    </row>
    <row r="56" spans="1:15" ht="15" thickBot="1">
      <c r="A56" s="336" t="s">
        <v>26</v>
      </c>
      <c r="B56" s="337"/>
      <c r="C56" s="337"/>
      <c r="D56" s="337"/>
      <c r="E56" s="337"/>
      <c r="F56" s="337"/>
      <c r="G56" s="337"/>
      <c r="H56" s="337"/>
      <c r="I56" s="337"/>
      <c r="J56" s="337"/>
      <c r="K56" s="337"/>
      <c r="L56" s="338"/>
      <c r="M56" s="69" t="e">
        <f>SUM(M55:M55)</f>
        <v>#DIV/0!</v>
      </c>
      <c r="O56" s="125"/>
    </row>
    <row r="57" spans="1:15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5" ht="15" thickBot="1">
      <c r="A58" s="315" t="s">
        <v>40</v>
      </c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7"/>
      <c r="M58" s="70" t="e">
        <f>ROUND(M56+M50+M43+M33,0)</f>
        <v>#DIV/0!</v>
      </c>
      <c r="N58" s="125"/>
    </row>
    <row r="59" spans="1:15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5">
      <c r="A60" s="51" t="s">
        <v>41</v>
      </c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3"/>
    </row>
    <row r="61" spans="1:15" ht="15" thickBot="1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5" ht="15" thickBot="1">
      <c r="A62" s="318" t="s">
        <v>42</v>
      </c>
      <c r="B62" s="319"/>
      <c r="C62" s="319"/>
      <c r="D62" s="319"/>
      <c r="E62" s="319"/>
      <c r="F62" s="319"/>
      <c r="G62" s="319"/>
      <c r="H62" s="106"/>
      <c r="I62" s="107"/>
      <c r="J62" s="81" t="s">
        <v>43</v>
      </c>
      <c r="K62" s="320" t="s">
        <v>44</v>
      </c>
      <c r="L62" s="321"/>
      <c r="M62" s="82"/>
    </row>
    <row r="63" spans="1:15">
      <c r="A63" s="322" t="s">
        <v>45</v>
      </c>
      <c r="B63" s="323"/>
      <c r="C63" s="323"/>
      <c r="D63" s="323"/>
      <c r="E63" s="323"/>
      <c r="F63" s="323"/>
      <c r="G63" s="323"/>
      <c r="H63" s="83"/>
      <c r="I63" s="84"/>
      <c r="J63" s="85"/>
      <c r="K63" s="324" t="e">
        <f>M58*J63</f>
        <v>#DIV/0!</v>
      </c>
      <c r="L63" s="324"/>
      <c r="M63" s="86"/>
    </row>
    <row r="64" spans="1:15">
      <c r="A64" s="327" t="s">
        <v>46</v>
      </c>
      <c r="B64" s="328"/>
      <c r="C64" s="328"/>
      <c r="D64" s="328"/>
      <c r="E64" s="328"/>
      <c r="F64" s="328"/>
      <c r="G64" s="329"/>
      <c r="H64" s="77"/>
      <c r="I64" s="78"/>
      <c r="J64" s="5"/>
      <c r="K64" s="325" t="e">
        <f>M58*J64</f>
        <v>#DIV/0!</v>
      </c>
      <c r="L64" s="325"/>
      <c r="M64" s="6"/>
    </row>
    <row r="65" spans="1:13">
      <c r="A65" s="327" t="s">
        <v>47</v>
      </c>
      <c r="B65" s="328"/>
      <c r="C65" s="328"/>
      <c r="D65" s="328"/>
      <c r="E65" s="328"/>
      <c r="F65" s="328"/>
      <c r="G65" s="329"/>
      <c r="H65" s="77"/>
      <c r="I65" s="78"/>
      <c r="J65" s="5"/>
      <c r="K65" s="325" t="e">
        <f>M58*J65</f>
        <v>#DIV/0!</v>
      </c>
      <c r="L65" s="325"/>
      <c r="M65" s="6"/>
    </row>
    <row r="66" spans="1:13" ht="15" thickBot="1">
      <c r="A66" s="330" t="s">
        <v>56</v>
      </c>
      <c r="B66" s="331"/>
      <c r="C66" s="331"/>
      <c r="D66" s="331"/>
      <c r="E66" s="331"/>
      <c r="F66" s="331"/>
      <c r="G66" s="332"/>
      <c r="H66" s="87"/>
      <c r="I66" s="88"/>
      <c r="J66" s="89">
        <v>0.19</v>
      </c>
      <c r="K66" s="326" t="e">
        <f>K65*J66</f>
        <v>#DIV/0!</v>
      </c>
      <c r="L66" s="326"/>
      <c r="M66" s="90"/>
    </row>
    <row r="67" spans="1:13" ht="15" thickBot="1">
      <c r="A67" s="336" t="s">
        <v>26</v>
      </c>
      <c r="B67" s="337"/>
      <c r="C67" s="337"/>
      <c r="D67" s="337"/>
      <c r="E67" s="337"/>
      <c r="F67" s="337"/>
      <c r="G67" s="337"/>
      <c r="H67" s="337"/>
      <c r="I67" s="337"/>
      <c r="J67" s="337"/>
      <c r="K67" s="337"/>
      <c r="L67" s="338"/>
      <c r="M67" s="76" t="e">
        <f>SUM(K63:L66)</f>
        <v>#DIV/0!</v>
      </c>
    </row>
    <row r="68" spans="1:13" ht="15" thickBot="1">
      <c r="A68" s="3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4"/>
    </row>
    <row r="69" spans="1:13" ht="15" thickBot="1">
      <c r="A69" s="315" t="s">
        <v>48</v>
      </c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7"/>
      <c r="M69" s="71" t="e">
        <f>ROUND(M58+M67,0)</f>
        <v>#DIV/0!</v>
      </c>
    </row>
  </sheetData>
  <mergeCells count="71">
    <mergeCell ref="A66:G66"/>
    <mergeCell ref="K66:L66"/>
    <mergeCell ref="A67:L67"/>
    <mergeCell ref="A69:L69"/>
    <mergeCell ref="A63:G63"/>
    <mergeCell ref="K63:L63"/>
    <mergeCell ref="A64:G64"/>
    <mergeCell ref="K64:L64"/>
    <mergeCell ref="A65:G65"/>
    <mergeCell ref="K65:L65"/>
    <mergeCell ref="A55:G55"/>
    <mergeCell ref="K55:L55"/>
    <mergeCell ref="A56:L56"/>
    <mergeCell ref="A58:L58"/>
    <mergeCell ref="A62:G62"/>
    <mergeCell ref="K62:L62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7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view="pageBreakPreview" topLeftCell="A41" zoomScale="80" zoomScaleNormal="100" zoomScaleSheetLayoutView="80" workbookViewId="0">
      <selection activeCell="J39" sqref="J39:L47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8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8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74" t="s">
        <v>17</v>
      </c>
      <c r="K25" s="341" t="s">
        <v>18</v>
      </c>
      <c r="L25" s="380"/>
      <c r="M25" s="31" t="s">
        <v>19</v>
      </c>
    </row>
    <row r="26" spans="1:19" ht="47.25" customHeight="1" thickBot="1">
      <c r="A26" s="185"/>
      <c r="B26" s="412" t="s">
        <v>286</v>
      </c>
      <c r="C26" s="441"/>
      <c r="D26" s="441"/>
      <c r="E26" s="441"/>
      <c r="F26" s="441"/>
      <c r="G26" s="441"/>
      <c r="H26" s="441"/>
      <c r="I26" s="442"/>
      <c r="J26" s="184">
        <v>1</v>
      </c>
      <c r="K26" s="415" t="s">
        <v>54</v>
      </c>
      <c r="L26" s="414"/>
      <c r="M26" s="186"/>
      <c r="N26" s="188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79" t="s">
        <v>22</v>
      </c>
      <c r="K30" s="344" t="s">
        <v>23</v>
      </c>
      <c r="L30" s="343"/>
      <c r="M30" s="44" t="s">
        <v>24</v>
      </c>
    </row>
    <row r="31" spans="1:19" ht="15" thickBot="1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189">
        <f>J31*K31</f>
        <v>0</v>
      </c>
      <c r="N31" s="409"/>
      <c r="O31" s="410"/>
      <c r="P31" s="95"/>
      <c r="Q31" s="96"/>
      <c r="R31" s="97"/>
      <c r="S31" s="98"/>
    </row>
    <row r="32" spans="1:19">
      <c r="A32" s="294"/>
      <c r="B32" s="295"/>
      <c r="C32" s="295"/>
      <c r="D32" s="295"/>
      <c r="E32" s="296"/>
      <c r="F32" s="345"/>
      <c r="G32" s="346"/>
      <c r="H32" s="351"/>
      <c r="I32" s="296"/>
      <c r="J32" s="72"/>
      <c r="K32" s="345"/>
      <c r="L32" s="346"/>
      <c r="M32" s="168">
        <f>J32*K32</f>
        <v>0</v>
      </c>
    </row>
    <row r="33" spans="1:16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16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>
        <f>SUM(M31:M33)</f>
        <v>0</v>
      </c>
    </row>
    <row r="35" spans="1:16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6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6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6" ht="15" thickBot="1">
      <c r="A38" s="341" t="s">
        <v>16</v>
      </c>
      <c r="B38" s="342"/>
      <c r="C38" s="342"/>
      <c r="D38" s="342"/>
      <c r="E38" s="342"/>
      <c r="F38" s="342"/>
      <c r="G38" s="342"/>
      <c r="H38" s="343"/>
      <c r="I38" s="175" t="s">
        <v>18</v>
      </c>
      <c r="J38" s="179" t="s">
        <v>19</v>
      </c>
      <c r="K38" s="344" t="s">
        <v>28</v>
      </c>
      <c r="L38" s="343"/>
      <c r="M38" s="44" t="s">
        <v>24</v>
      </c>
    </row>
    <row r="39" spans="1:16" ht="15" customHeight="1">
      <c r="A39" s="404" t="s">
        <v>219</v>
      </c>
      <c r="B39" s="405"/>
      <c r="C39" s="405"/>
      <c r="D39" s="405"/>
      <c r="E39" s="405"/>
      <c r="F39" s="405"/>
      <c r="G39" s="405"/>
      <c r="H39" s="406"/>
      <c r="I39" s="73" t="s">
        <v>4</v>
      </c>
      <c r="J39" s="92"/>
      <c r="K39" s="407"/>
      <c r="L39" s="408"/>
      <c r="M39" s="56">
        <f>K39*J39</f>
        <v>0</v>
      </c>
      <c r="N39" s="202"/>
      <c r="O39" s="94"/>
    </row>
    <row r="40" spans="1:16" ht="15" customHeight="1">
      <c r="A40" s="404" t="s">
        <v>220</v>
      </c>
      <c r="B40" s="405"/>
      <c r="C40" s="405"/>
      <c r="D40" s="405"/>
      <c r="E40" s="405"/>
      <c r="F40" s="405"/>
      <c r="G40" s="405"/>
      <c r="H40" s="406"/>
      <c r="I40" s="73" t="s">
        <v>1</v>
      </c>
      <c r="J40" s="93"/>
      <c r="K40" s="407"/>
      <c r="L40" s="408"/>
      <c r="M40" s="56">
        <f t="shared" ref="M40:M47" si="0">K40*J40</f>
        <v>0</v>
      </c>
      <c r="N40" s="203"/>
      <c r="P40" s="94"/>
    </row>
    <row r="41" spans="1:16" ht="15" customHeight="1">
      <c r="A41" s="404" t="s">
        <v>220</v>
      </c>
      <c r="B41" s="405"/>
      <c r="C41" s="405"/>
      <c r="D41" s="405"/>
      <c r="E41" s="405"/>
      <c r="F41" s="405"/>
      <c r="G41" s="405"/>
      <c r="H41" s="406"/>
      <c r="I41" s="73" t="s">
        <v>1</v>
      </c>
      <c r="J41" s="200"/>
      <c r="K41" s="407"/>
      <c r="L41" s="408"/>
      <c r="M41" s="56">
        <f t="shared" si="0"/>
        <v>0</v>
      </c>
      <c r="N41" s="203"/>
    </row>
    <row r="42" spans="1:16">
      <c r="A42" s="294" t="s">
        <v>221</v>
      </c>
      <c r="B42" s="295"/>
      <c r="C42" s="295"/>
      <c r="D42" s="295"/>
      <c r="E42" s="295"/>
      <c r="F42" s="295"/>
      <c r="G42" s="295"/>
      <c r="H42" s="296"/>
      <c r="I42" s="73" t="s">
        <v>1</v>
      </c>
      <c r="J42" s="171"/>
      <c r="K42" s="297"/>
      <c r="L42" s="298"/>
      <c r="M42" s="56">
        <f t="shared" si="0"/>
        <v>0</v>
      </c>
      <c r="N42" s="203"/>
    </row>
    <row r="43" spans="1:16">
      <c r="A43" s="294" t="s">
        <v>223</v>
      </c>
      <c r="B43" s="295"/>
      <c r="C43" s="295"/>
      <c r="D43" s="295"/>
      <c r="E43" s="295"/>
      <c r="F43" s="295"/>
      <c r="G43" s="295"/>
      <c r="H43" s="296"/>
      <c r="I43" s="73" t="s">
        <v>4</v>
      </c>
      <c r="J43" s="183"/>
      <c r="K43" s="297"/>
      <c r="L43" s="298"/>
      <c r="M43" s="56">
        <f t="shared" si="0"/>
        <v>0</v>
      </c>
      <c r="N43" s="203"/>
    </row>
    <row r="44" spans="1:16">
      <c r="A44" s="294" t="s">
        <v>285</v>
      </c>
      <c r="B44" s="295"/>
      <c r="C44" s="295"/>
      <c r="D44" s="295"/>
      <c r="E44" s="295"/>
      <c r="F44" s="295"/>
      <c r="G44" s="295"/>
      <c r="H44" s="296"/>
      <c r="I44" s="73" t="s">
        <v>4</v>
      </c>
      <c r="J44" s="183"/>
      <c r="K44" s="297"/>
      <c r="L44" s="298"/>
      <c r="M44" s="56">
        <f t="shared" si="0"/>
        <v>0</v>
      </c>
      <c r="N44" s="203"/>
    </row>
    <row r="45" spans="1:16">
      <c r="A45" s="294" t="s">
        <v>224</v>
      </c>
      <c r="B45" s="295"/>
      <c r="C45" s="295"/>
      <c r="D45" s="295"/>
      <c r="E45" s="295"/>
      <c r="F45" s="295"/>
      <c r="G45" s="295"/>
      <c r="H45" s="296"/>
      <c r="I45" s="73" t="s">
        <v>1</v>
      </c>
      <c r="J45" s="183"/>
      <c r="K45" s="407"/>
      <c r="L45" s="408"/>
      <c r="M45" s="56">
        <f t="shared" si="0"/>
        <v>0</v>
      </c>
      <c r="N45" s="203"/>
    </row>
    <row r="46" spans="1:16">
      <c r="A46" s="294" t="s">
        <v>225</v>
      </c>
      <c r="B46" s="295"/>
      <c r="C46" s="295"/>
      <c r="D46" s="295"/>
      <c r="E46" s="295"/>
      <c r="F46" s="295"/>
      <c r="G46" s="295"/>
      <c r="H46" s="296"/>
      <c r="I46" s="73" t="s">
        <v>4</v>
      </c>
      <c r="J46" s="183"/>
      <c r="K46" s="407"/>
      <c r="L46" s="408"/>
      <c r="M46" s="56">
        <f t="shared" si="0"/>
        <v>0</v>
      </c>
      <c r="N46" s="203"/>
    </row>
    <row r="47" spans="1:16" ht="15" thickBot="1">
      <c r="A47" s="310" t="s">
        <v>226</v>
      </c>
      <c r="B47" s="311"/>
      <c r="C47" s="311"/>
      <c r="D47" s="311"/>
      <c r="E47" s="311"/>
      <c r="F47" s="311"/>
      <c r="G47" s="311"/>
      <c r="H47" s="312"/>
      <c r="I47" s="74" t="s">
        <v>4</v>
      </c>
      <c r="J47" s="170"/>
      <c r="K47" s="297"/>
      <c r="L47" s="298"/>
      <c r="M47" s="56">
        <f t="shared" si="0"/>
        <v>0</v>
      </c>
      <c r="N47" s="203"/>
    </row>
    <row r="48" spans="1:16" ht="15" thickBot="1">
      <c r="A48" s="315" t="s">
        <v>26</v>
      </c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7"/>
      <c r="M48" s="58">
        <f>SUM(M39:M47)</f>
        <v>0</v>
      </c>
      <c r="N48" s="204"/>
    </row>
    <row r="49" spans="1:13">
      <c r="A49" s="30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24"/>
    </row>
    <row r="50" spans="1:13">
      <c r="A50" s="51" t="s">
        <v>29</v>
      </c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3"/>
    </row>
    <row r="51" spans="1:13" ht="15" thickBot="1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 ht="15.5">
      <c r="A52" s="341" t="s">
        <v>30</v>
      </c>
      <c r="B52" s="342"/>
      <c r="C52" s="342"/>
      <c r="D52" s="342"/>
      <c r="E52" s="342"/>
      <c r="F52" s="342"/>
      <c r="G52" s="342"/>
      <c r="H52" s="179" t="s">
        <v>31</v>
      </c>
      <c r="I52" s="176" t="s">
        <v>32</v>
      </c>
      <c r="J52" s="60" t="s">
        <v>33</v>
      </c>
      <c r="K52" s="344" t="s">
        <v>34</v>
      </c>
      <c r="L52" s="343"/>
      <c r="M52" s="44" t="s">
        <v>24</v>
      </c>
    </row>
    <row r="53" spans="1:13">
      <c r="A53" s="294"/>
      <c r="B53" s="295"/>
      <c r="C53" s="295"/>
      <c r="D53" s="295"/>
      <c r="E53" s="295"/>
      <c r="F53" s="295"/>
      <c r="G53" s="295"/>
      <c r="H53" s="61"/>
      <c r="I53" s="55"/>
      <c r="J53" s="61"/>
      <c r="K53" s="345"/>
      <c r="L53" s="346"/>
    </row>
    <row r="54" spans="1:13" ht="15" thickBot="1">
      <c r="A54" s="310"/>
      <c r="B54" s="311"/>
      <c r="C54" s="311"/>
      <c r="D54" s="311"/>
      <c r="E54" s="311"/>
      <c r="F54" s="311"/>
      <c r="G54" s="311"/>
      <c r="H54" s="47"/>
      <c r="I54" s="15"/>
      <c r="J54" s="47"/>
      <c r="K54" s="339"/>
      <c r="L54" s="340"/>
      <c r="M54" s="62"/>
    </row>
    <row r="55" spans="1:13" ht="15" thickBot="1">
      <c r="A55" s="315" t="s">
        <v>26</v>
      </c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7"/>
      <c r="M55" s="63">
        <f>SUM(M54:M54)</f>
        <v>0</v>
      </c>
    </row>
    <row r="56" spans="1:13">
      <c r="A56" s="30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24"/>
    </row>
    <row r="57" spans="1:13">
      <c r="A57" s="51" t="s">
        <v>35</v>
      </c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3"/>
    </row>
    <row r="58" spans="1:13" ht="15" thickBot="1">
      <c r="A58" s="30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24"/>
    </row>
    <row r="59" spans="1:13" ht="26.5">
      <c r="A59" s="291" t="s">
        <v>36</v>
      </c>
      <c r="B59" s="292"/>
      <c r="C59" s="292"/>
      <c r="D59" s="292"/>
      <c r="E59" s="292"/>
      <c r="F59" s="292"/>
      <c r="G59" s="292"/>
      <c r="H59" s="179" t="s">
        <v>37</v>
      </c>
      <c r="I59" s="180" t="s">
        <v>38</v>
      </c>
      <c r="J59" s="180" t="s">
        <v>39</v>
      </c>
      <c r="K59" s="293" t="s">
        <v>23</v>
      </c>
      <c r="L59" s="293"/>
      <c r="M59" s="65" t="s">
        <v>24</v>
      </c>
    </row>
    <row r="60" spans="1:13">
      <c r="A60" s="384" t="s">
        <v>175</v>
      </c>
      <c r="B60" s="385"/>
      <c r="C60" s="385"/>
      <c r="D60" s="385"/>
      <c r="E60" s="385"/>
      <c r="F60" s="385"/>
      <c r="G60" s="385"/>
      <c r="H60" s="1"/>
      <c r="I60" s="2"/>
      <c r="J60" s="66">
        <f>(I60*H60)</f>
        <v>0</v>
      </c>
      <c r="K60" s="386"/>
      <c r="L60" s="386"/>
      <c r="M60" s="56" t="e">
        <f>J60/K60</f>
        <v>#DIV/0!</v>
      </c>
    </row>
    <row r="61" spans="1:13">
      <c r="A61" s="384"/>
      <c r="B61" s="385"/>
      <c r="C61" s="385"/>
      <c r="D61" s="385"/>
      <c r="E61" s="385"/>
      <c r="F61" s="385"/>
      <c r="G61" s="385"/>
      <c r="H61" s="1"/>
      <c r="I61" s="2"/>
      <c r="J61" s="66"/>
      <c r="K61" s="386"/>
      <c r="L61" s="386"/>
      <c r="M61" s="56"/>
    </row>
    <row r="62" spans="1:13" ht="15" thickBot="1">
      <c r="A62" s="333"/>
      <c r="B62" s="334"/>
      <c r="C62" s="334"/>
      <c r="D62" s="334"/>
      <c r="E62" s="334"/>
      <c r="F62" s="334"/>
      <c r="G62" s="334"/>
      <c r="H62" s="3"/>
      <c r="I62" s="4"/>
      <c r="J62" s="67"/>
      <c r="K62" s="335"/>
      <c r="L62" s="335"/>
      <c r="M62" s="68"/>
    </row>
    <row r="63" spans="1:13" ht="15" thickBot="1">
      <c r="A63" s="336" t="s">
        <v>26</v>
      </c>
      <c r="B63" s="337"/>
      <c r="C63" s="337"/>
      <c r="D63" s="337"/>
      <c r="E63" s="337"/>
      <c r="F63" s="337"/>
      <c r="G63" s="337"/>
      <c r="H63" s="337"/>
      <c r="I63" s="337"/>
      <c r="J63" s="337"/>
      <c r="K63" s="337"/>
      <c r="L63" s="338"/>
      <c r="M63" s="69" t="e">
        <f>SUM(M60:M62)</f>
        <v>#DIV/0!</v>
      </c>
    </row>
    <row r="64" spans="1:13" ht="15" thickBot="1">
      <c r="A64" s="30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24"/>
    </row>
    <row r="65" spans="1:14" ht="15" thickBot="1">
      <c r="A65" s="315" t="s">
        <v>40</v>
      </c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7"/>
      <c r="M65" s="70" t="e">
        <f>ROUND(M63+M55+M48+M34,0)</f>
        <v>#DIV/0!</v>
      </c>
      <c r="N65" s="125"/>
    </row>
    <row r="66" spans="1:14">
      <c r="A66" s="30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24"/>
    </row>
    <row r="67" spans="1:14">
      <c r="A67" s="51" t="s">
        <v>41</v>
      </c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3"/>
    </row>
    <row r="68" spans="1:14" ht="15" thickBot="1">
      <c r="A68" s="3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4"/>
    </row>
    <row r="69" spans="1:14" ht="15" thickBot="1">
      <c r="A69" s="318" t="s">
        <v>42</v>
      </c>
      <c r="B69" s="319"/>
      <c r="C69" s="319"/>
      <c r="D69" s="319"/>
      <c r="E69" s="319"/>
      <c r="F69" s="319"/>
      <c r="G69" s="319"/>
      <c r="H69" s="177"/>
      <c r="I69" s="178"/>
      <c r="J69" s="81" t="s">
        <v>43</v>
      </c>
      <c r="K69" s="320" t="s">
        <v>44</v>
      </c>
      <c r="L69" s="321"/>
      <c r="M69" s="82"/>
    </row>
    <row r="70" spans="1:14">
      <c r="A70" s="322" t="s">
        <v>45</v>
      </c>
      <c r="B70" s="323"/>
      <c r="C70" s="323"/>
      <c r="D70" s="323"/>
      <c r="E70" s="323"/>
      <c r="F70" s="323"/>
      <c r="G70" s="323"/>
      <c r="H70" s="83"/>
      <c r="I70" s="84"/>
      <c r="J70" s="85"/>
      <c r="K70" s="324" t="e">
        <f>M65*J70</f>
        <v>#DIV/0!</v>
      </c>
      <c r="L70" s="324"/>
      <c r="M70" s="86"/>
    </row>
    <row r="71" spans="1:14">
      <c r="A71" s="327" t="s">
        <v>46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M65*J71</f>
        <v>#DIV/0!</v>
      </c>
      <c r="L71" s="325"/>
      <c r="M71" s="6"/>
    </row>
    <row r="72" spans="1:14">
      <c r="A72" s="327" t="s">
        <v>47</v>
      </c>
      <c r="B72" s="328"/>
      <c r="C72" s="328"/>
      <c r="D72" s="328"/>
      <c r="E72" s="328"/>
      <c r="F72" s="328"/>
      <c r="G72" s="329"/>
      <c r="H72" s="77"/>
      <c r="I72" s="78"/>
      <c r="J72" s="5"/>
      <c r="K72" s="325" t="e">
        <f>M65*J72</f>
        <v>#DIV/0!</v>
      </c>
      <c r="L72" s="325"/>
      <c r="M72" s="6"/>
    </row>
    <row r="73" spans="1:14" ht="15" thickBot="1">
      <c r="A73" s="330" t="s">
        <v>56</v>
      </c>
      <c r="B73" s="331"/>
      <c r="C73" s="331"/>
      <c r="D73" s="331"/>
      <c r="E73" s="331"/>
      <c r="F73" s="331"/>
      <c r="G73" s="332"/>
      <c r="H73" s="87"/>
      <c r="I73" s="88"/>
      <c r="J73" s="89">
        <v>0.19</v>
      </c>
      <c r="K73" s="326" t="e">
        <f>K72*J73</f>
        <v>#DIV/0!</v>
      </c>
      <c r="L73" s="326"/>
      <c r="M73" s="90"/>
    </row>
    <row r="74" spans="1:14" ht="15" thickBot="1">
      <c r="A74" s="336" t="s">
        <v>26</v>
      </c>
      <c r="B74" s="337"/>
      <c r="C74" s="337"/>
      <c r="D74" s="337"/>
      <c r="E74" s="337"/>
      <c r="F74" s="337"/>
      <c r="G74" s="337"/>
      <c r="H74" s="337"/>
      <c r="I74" s="337"/>
      <c r="J74" s="337"/>
      <c r="K74" s="337"/>
      <c r="L74" s="338"/>
      <c r="M74" s="76" t="e">
        <f>SUM(K70:L73)</f>
        <v>#DIV/0!</v>
      </c>
    </row>
    <row r="75" spans="1:14" ht="15" thickBot="1">
      <c r="A75" s="30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24"/>
    </row>
    <row r="76" spans="1:14" ht="15" thickBot="1">
      <c r="A76" s="315" t="s">
        <v>48</v>
      </c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7"/>
      <c r="M76" s="71" t="e">
        <f>ROUND(M65+M74,0)</f>
        <v>#DIV/0!</v>
      </c>
    </row>
  </sheetData>
  <mergeCells count="88">
    <mergeCell ref="A76:L76"/>
    <mergeCell ref="A69:G69"/>
    <mergeCell ref="K69:L69"/>
    <mergeCell ref="A70:G70"/>
    <mergeCell ref="K70:L70"/>
    <mergeCell ref="A71:G71"/>
    <mergeCell ref="K71:L71"/>
    <mergeCell ref="A72:G72"/>
    <mergeCell ref="K72:L72"/>
    <mergeCell ref="A73:G73"/>
    <mergeCell ref="K73:L73"/>
    <mergeCell ref="A74:L74"/>
    <mergeCell ref="A65:L65"/>
    <mergeCell ref="A54:G54"/>
    <mergeCell ref="K54:L54"/>
    <mergeCell ref="A55:L55"/>
    <mergeCell ref="A59:G59"/>
    <mergeCell ref="K59:L59"/>
    <mergeCell ref="A60:G60"/>
    <mergeCell ref="K60:L60"/>
    <mergeCell ref="A61:G61"/>
    <mergeCell ref="K61:L61"/>
    <mergeCell ref="A62:G62"/>
    <mergeCell ref="K62:L62"/>
    <mergeCell ref="A63:L63"/>
    <mergeCell ref="A53:G53"/>
    <mergeCell ref="K53:L53"/>
    <mergeCell ref="A44:H44"/>
    <mergeCell ref="K44:L44"/>
    <mergeCell ref="A45:H45"/>
    <mergeCell ref="K45:L45"/>
    <mergeCell ref="A46:H46"/>
    <mergeCell ref="K46:L46"/>
    <mergeCell ref="A47:H47"/>
    <mergeCell ref="K47:L47"/>
    <mergeCell ref="A48:L48"/>
    <mergeCell ref="A52:G52"/>
    <mergeCell ref="K52:L52"/>
    <mergeCell ref="A41:H41"/>
    <mergeCell ref="K41:L41"/>
    <mergeCell ref="A42:H42"/>
    <mergeCell ref="K42:L42"/>
    <mergeCell ref="A43:H43"/>
    <mergeCell ref="K43:L43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view="pageBreakPreview" topLeftCell="A58" zoomScale="80" zoomScaleNormal="100" zoomScaleSheetLayoutView="80" workbookViewId="0">
      <selection activeCell="J39" sqref="J39:L47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8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8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74" t="s">
        <v>17</v>
      </c>
      <c r="K25" s="341" t="s">
        <v>18</v>
      </c>
      <c r="L25" s="380"/>
      <c r="M25" s="31" t="s">
        <v>19</v>
      </c>
    </row>
    <row r="26" spans="1:19" ht="47.25" customHeight="1" thickBot="1">
      <c r="A26" s="185"/>
      <c r="B26" s="412" t="s">
        <v>227</v>
      </c>
      <c r="C26" s="441"/>
      <c r="D26" s="441"/>
      <c r="E26" s="441"/>
      <c r="F26" s="441"/>
      <c r="G26" s="441"/>
      <c r="H26" s="441"/>
      <c r="I26" s="442"/>
      <c r="J26" s="184">
        <v>1</v>
      </c>
      <c r="K26" s="415" t="s">
        <v>54</v>
      </c>
      <c r="L26" s="414"/>
      <c r="M26" s="186"/>
      <c r="N26" s="188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79" t="s">
        <v>22</v>
      </c>
      <c r="K30" s="344" t="s">
        <v>23</v>
      </c>
      <c r="L30" s="343"/>
      <c r="M30" s="44" t="s">
        <v>24</v>
      </c>
    </row>
    <row r="31" spans="1:19" ht="15" thickBot="1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189">
        <f>J31*K31</f>
        <v>0</v>
      </c>
      <c r="N31" s="409"/>
      <c r="O31" s="410"/>
      <c r="P31" s="95"/>
      <c r="Q31" s="96"/>
      <c r="R31" s="97"/>
      <c r="S31" s="98"/>
    </row>
    <row r="32" spans="1:19">
      <c r="A32" s="294"/>
      <c r="B32" s="295"/>
      <c r="C32" s="295"/>
      <c r="D32" s="295"/>
      <c r="E32" s="296"/>
      <c r="F32" s="345"/>
      <c r="G32" s="346"/>
      <c r="H32" s="351"/>
      <c r="I32" s="296"/>
      <c r="J32" s="72"/>
      <c r="K32" s="345"/>
      <c r="L32" s="346"/>
      <c r="M32" s="168">
        <f>J32*K32</f>
        <v>0</v>
      </c>
    </row>
    <row r="33" spans="1:16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16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>
        <f>SUM(M31:M33)</f>
        <v>0</v>
      </c>
    </row>
    <row r="35" spans="1:16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6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6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6" ht="15" thickBot="1">
      <c r="A38" s="341" t="s">
        <v>16</v>
      </c>
      <c r="B38" s="342"/>
      <c r="C38" s="342"/>
      <c r="D38" s="342"/>
      <c r="E38" s="342"/>
      <c r="F38" s="342"/>
      <c r="G38" s="342"/>
      <c r="H38" s="343"/>
      <c r="I38" s="175" t="s">
        <v>18</v>
      </c>
      <c r="J38" s="179" t="s">
        <v>19</v>
      </c>
      <c r="K38" s="344" t="s">
        <v>28</v>
      </c>
      <c r="L38" s="343"/>
      <c r="M38" s="44" t="s">
        <v>24</v>
      </c>
    </row>
    <row r="39" spans="1:16" ht="15" customHeight="1">
      <c r="A39" s="404" t="s">
        <v>217</v>
      </c>
      <c r="B39" s="405"/>
      <c r="C39" s="405"/>
      <c r="D39" s="405"/>
      <c r="E39" s="405"/>
      <c r="F39" s="405"/>
      <c r="G39" s="405"/>
      <c r="H39" s="406"/>
      <c r="I39" s="73" t="s">
        <v>4</v>
      </c>
      <c r="J39" s="92"/>
      <c r="K39" s="407"/>
      <c r="L39" s="408"/>
      <c r="M39" s="56">
        <f>K39*J39</f>
        <v>0</v>
      </c>
      <c r="N39" s="202"/>
      <c r="O39" s="94"/>
    </row>
    <row r="40" spans="1:16" ht="15" customHeight="1">
      <c r="A40" s="404" t="s">
        <v>228</v>
      </c>
      <c r="B40" s="405"/>
      <c r="C40" s="405"/>
      <c r="D40" s="405"/>
      <c r="E40" s="405"/>
      <c r="F40" s="405"/>
      <c r="G40" s="405"/>
      <c r="H40" s="406"/>
      <c r="I40" s="73" t="s">
        <v>1</v>
      </c>
      <c r="J40" s="93"/>
      <c r="K40" s="407"/>
      <c r="L40" s="408"/>
      <c r="M40" s="56">
        <f t="shared" ref="M40:M47" si="0">K40*J40</f>
        <v>0</v>
      </c>
      <c r="N40" s="203"/>
      <c r="P40" s="94"/>
    </row>
    <row r="41" spans="1:16" ht="15" customHeight="1">
      <c r="A41" s="404" t="s">
        <v>229</v>
      </c>
      <c r="B41" s="405"/>
      <c r="C41" s="405"/>
      <c r="D41" s="405"/>
      <c r="E41" s="405"/>
      <c r="F41" s="405"/>
      <c r="G41" s="405"/>
      <c r="H41" s="406"/>
      <c r="I41" s="73" t="s">
        <v>1</v>
      </c>
      <c r="J41" s="200"/>
      <c r="K41" s="407"/>
      <c r="L41" s="408"/>
      <c r="M41" s="56">
        <f t="shared" si="0"/>
        <v>0</v>
      </c>
      <c r="N41" s="203"/>
    </row>
    <row r="42" spans="1:16">
      <c r="A42" s="294" t="s">
        <v>222</v>
      </c>
      <c r="B42" s="295"/>
      <c r="C42" s="295"/>
      <c r="D42" s="295"/>
      <c r="E42" s="295"/>
      <c r="F42" s="295"/>
      <c r="G42" s="295"/>
      <c r="H42" s="296"/>
      <c r="I42" s="73" t="s">
        <v>4</v>
      </c>
      <c r="J42" s="171"/>
      <c r="K42" s="297"/>
      <c r="L42" s="298"/>
      <c r="M42" s="56">
        <f t="shared" si="0"/>
        <v>0</v>
      </c>
      <c r="N42" s="203"/>
    </row>
    <row r="43" spans="1:16">
      <c r="A43" s="294" t="s">
        <v>230</v>
      </c>
      <c r="B43" s="295"/>
      <c r="C43" s="295"/>
      <c r="D43" s="295"/>
      <c r="E43" s="295"/>
      <c r="F43" s="295"/>
      <c r="G43" s="295"/>
      <c r="H43" s="296"/>
      <c r="I43" s="73" t="s">
        <v>4</v>
      </c>
      <c r="J43" s="183"/>
      <c r="K43" s="297"/>
      <c r="L43" s="298"/>
      <c r="M43" s="56">
        <f t="shared" si="0"/>
        <v>0</v>
      </c>
      <c r="N43" s="203"/>
    </row>
    <row r="44" spans="1:16">
      <c r="A44" s="294" t="s">
        <v>231</v>
      </c>
      <c r="B44" s="295"/>
      <c r="C44" s="295"/>
      <c r="D44" s="295"/>
      <c r="E44" s="295"/>
      <c r="F44" s="295"/>
      <c r="G44" s="295"/>
      <c r="H44" s="296"/>
      <c r="I44" s="73" t="s">
        <v>4</v>
      </c>
      <c r="J44" s="183"/>
      <c r="K44" s="297"/>
      <c r="L44" s="298"/>
      <c r="M44" s="56">
        <f t="shared" si="0"/>
        <v>0</v>
      </c>
      <c r="N44" s="203"/>
    </row>
    <row r="45" spans="1:16">
      <c r="A45" s="294" t="s">
        <v>218</v>
      </c>
      <c r="B45" s="295"/>
      <c r="C45" s="295"/>
      <c r="D45" s="295"/>
      <c r="E45" s="295"/>
      <c r="F45" s="295"/>
      <c r="G45" s="295"/>
      <c r="H45" s="296"/>
      <c r="I45" s="73" t="s">
        <v>1</v>
      </c>
      <c r="J45" s="183"/>
      <c r="K45" s="407"/>
      <c r="L45" s="408"/>
      <c r="M45" s="56">
        <f t="shared" si="0"/>
        <v>0</v>
      </c>
      <c r="N45" s="203"/>
    </row>
    <row r="46" spans="1:16">
      <c r="A46" s="294" t="s">
        <v>172</v>
      </c>
      <c r="B46" s="295"/>
      <c r="C46" s="295"/>
      <c r="D46" s="295"/>
      <c r="E46" s="295"/>
      <c r="F46" s="295"/>
      <c r="G46" s="295"/>
      <c r="H46" s="296"/>
      <c r="I46" s="73" t="s">
        <v>4</v>
      </c>
      <c r="J46" s="183"/>
      <c r="K46" s="407"/>
      <c r="L46" s="408"/>
      <c r="M46" s="56">
        <f t="shared" si="0"/>
        <v>0</v>
      </c>
      <c r="N46" s="203"/>
    </row>
    <row r="47" spans="1:16" ht="15" thickBot="1">
      <c r="A47" s="310" t="s">
        <v>173</v>
      </c>
      <c r="B47" s="311"/>
      <c r="C47" s="311"/>
      <c r="D47" s="311"/>
      <c r="E47" s="311"/>
      <c r="F47" s="311"/>
      <c r="G47" s="311"/>
      <c r="H47" s="312"/>
      <c r="I47" s="73" t="s">
        <v>4</v>
      </c>
      <c r="J47" s="170"/>
      <c r="K47" s="297"/>
      <c r="L47" s="298"/>
      <c r="M47" s="56">
        <f t="shared" si="0"/>
        <v>0</v>
      </c>
      <c r="N47" s="203"/>
    </row>
    <row r="48" spans="1:16" ht="15" thickBot="1">
      <c r="A48" s="315" t="s">
        <v>26</v>
      </c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7"/>
      <c r="M48" s="58">
        <f>SUM(M39:M47)</f>
        <v>0</v>
      </c>
      <c r="N48" s="204"/>
    </row>
    <row r="49" spans="1:13">
      <c r="A49" s="30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24"/>
    </row>
    <row r="50" spans="1:13">
      <c r="A50" s="51" t="s">
        <v>29</v>
      </c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3"/>
    </row>
    <row r="51" spans="1:13" ht="15" thickBot="1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 ht="15.5">
      <c r="A52" s="341" t="s">
        <v>30</v>
      </c>
      <c r="B52" s="342"/>
      <c r="C52" s="342"/>
      <c r="D52" s="342"/>
      <c r="E52" s="342"/>
      <c r="F52" s="342"/>
      <c r="G52" s="342"/>
      <c r="H52" s="179" t="s">
        <v>31</v>
      </c>
      <c r="I52" s="176" t="s">
        <v>32</v>
      </c>
      <c r="J52" s="60" t="s">
        <v>33</v>
      </c>
      <c r="K52" s="344" t="s">
        <v>34</v>
      </c>
      <c r="L52" s="343"/>
      <c r="M52" s="44" t="s">
        <v>24</v>
      </c>
    </row>
    <row r="53" spans="1:13">
      <c r="A53" s="294"/>
      <c r="B53" s="295"/>
      <c r="C53" s="295"/>
      <c r="D53" s="295"/>
      <c r="E53" s="295"/>
      <c r="F53" s="295"/>
      <c r="G53" s="295"/>
      <c r="H53" s="61"/>
      <c r="I53" s="55"/>
      <c r="J53" s="61"/>
      <c r="K53" s="345"/>
      <c r="L53" s="346"/>
    </row>
    <row r="54" spans="1:13" ht="15" thickBot="1">
      <c r="A54" s="310"/>
      <c r="B54" s="311"/>
      <c r="C54" s="311"/>
      <c r="D54" s="311"/>
      <c r="E54" s="311"/>
      <c r="F54" s="311"/>
      <c r="G54" s="311"/>
      <c r="H54" s="47"/>
      <c r="I54" s="15"/>
      <c r="J54" s="47"/>
      <c r="K54" s="339"/>
      <c r="L54" s="340"/>
      <c r="M54" s="62"/>
    </row>
    <row r="55" spans="1:13" ht="15" thickBot="1">
      <c r="A55" s="315" t="s">
        <v>26</v>
      </c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7"/>
      <c r="M55" s="63">
        <f>SUM(M54:M54)</f>
        <v>0</v>
      </c>
    </row>
    <row r="56" spans="1:13">
      <c r="A56" s="30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24"/>
    </row>
    <row r="57" spans="1:13">
      <c r="A57" s="51" t="s">
        <v>35</v>
      </c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3"/>
    </row>
    <row r="58" spans="1:13" ht="15" thickBot="1">
      <c r="A58" s="30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24"/>
    </row>
    <row r="59" spans="1:13" ht="26.5">
      <c r="A59" s="291" t="s">
        <v>36</v>
      </c>
      <c r="B59" s="292"/>
      <c r="C59" s="292"/>
      <c r="D59" s="292"/>
      <c r="E59" s="292"/>
      <c r="F59" s="292"/>
      <c r="G59" s="292"/>
      <c r="H59" s="179" t="s">
        <v>37</v>
      </c>
      <c r="I59" s="180" t="s">
        <v>38</v>
      </c>
      <c r="J59" s="180" t="s">
        <v>39</v>
      </c>
      <c r="K59" s="293" t="s">
        <v>23</v>
      </c>
      <c r="L59" s="293"/>
      <c r="M59" s="65" t="s">
        <v>24</v>
      </c>
    </row>
    <row r="60" spans="1:13">
      <c r="A60" s="384" t="s">
        <v>175</v>
      </c>
      <c r="B60" s="385"/>
      <c r="C60" s="385"/>
      <c r="D60" s="385"/>
      <c r="E60" s="385"/>
      <c r="F60" s="385"/>
      <c r="G60" s="385"/>
      <c r="H60" s="1"/>
      <c r="I60" s="2"/>
      <c r="J60" s="66">
        <f>(I60*H60)</f>
        <v>0</v>
      </c>
      <c r="K60" s="386"/>
      <c r="L60" s="386"/>
      <c r="M60" s="56" t="e">
        <f>J60/K60</f>
        <v>#DIV/0!</v>
      </c>
    </row>
    <row r="61" spans="1:13">
      <c r="A61" s="384"/>
      <c r="B61" s="385"/>
      <c r="C61" s="385"/>
      <c r="D61" s="385"/>
      <c r="E61" s="385"/>
      <c r="F61" s="385"/>
      <c r="G61" s="385"/>
      <c r="H61" s="1"/>
      <c r="I61" s="2"/>
      <c r="J61" s="66"/>
      <c r="K61" s="386"/>
      <c r="L61" s="386"/>
      <c r="M61" s="56"/>
    </row>
    <row r="62" spans="1:13" ht="15" thickBot="1">
      <c r="A62" s="333"/>
      <c r="B62" s="334"/>
      <c r="C62" s="334"/>
      <c r="D62" s="334"/>
      <c r="E62" s="334"/>
      <c r="F62" s="334"/>
      <c r="G62" s="334"/>
      <c r="H62" s="3"/>
      <c r="I62" s="4"/>
      <c r="J62" s="67"/>
      <c r="K62" s="335"/>
      <c r="L62" s="335"/>
      <c r="M62" s="68"/>
    </row>
    <row r="63" spans="1:13" ht="15" thickBot="1">
      <c r="A63" s="336" t="s">
        <v>26</v>
      </c>
      <c r="B63" s="337"/>
      <c r="C63" s="337"/>
      <c r="D63" s="337"/>
      <c r="E63" s="337"/>
      <c r="F63" s="337"/>
      <c r="G63" s="337"/>
      <c r="H63" s="337"/>
      <c r="I63" s="337"/>
      <c r="J63" s="337"/>
      <c r="K63" s="337"/>
      <c r="L63" s="338"/>
      <c r="M63" s="69" t="e">
        <f>SUM(M60:M62)</f>
        <v>#DIV/0!</v>
      </c>
    </row>
    <row r="64" spans="1:13" ht="15" thickBot="1">
      <c r="A64" s="30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24"/>
    </row>
    <row r="65" spans="1:14" ht="15" thickBot="1">
      <c r="A65" s="315" t="s">
        <v>40</v>
      </c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7"/>
      <c r="M65" s="70" t="e">
        <f>ROUND(M63+M55+M48+M34,0)</f>
        <v>#DIV/0!</v>
      </c>
      <c r="N65" s="125"/>
    </row>
    <row r="66" spans="1:14">
      <c r="A66" s="30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24"/>
    </row>
    <row r="67" spans="1:14">
      <c r="A67" s="51" t="s">
        <v>41</v>
      </c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3"/>
    </row>
    <row r="68" spans="1:14" ht="15" thickBot="1">
      <c r="A68" s="3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4"/>
    </row>
    <row r="69" spans="1:14" ht="15" thickBot="1">
      <c r="A69" s="318" t="s">
        <v>42</v>
      </c>
      <c r="B69" s="319"/>
      <c r="C69" s="319"/>
      <c r="D69" s="319"/>
      <c r="E69" s="319"/>
      <c r="F69" s="319"/>
      <c r="G69" s="319"/>
      <c r="H69" s="177"/>
      <c r="I69" s="178"/>
      <c r="J69" s="81" t="s">
        <v>43</v>
      </c>
      <c r="K69" s="320" t="s">
        <v>44</v>
      </c>
      <c r="L69" s="321"/>
      <c r="M69" s="82"/>
    </row>
    <row r="70" spans="1:14">
      <c r="A70" s="322" t="s">
        <v>45</v>
      </c>
      <c r="B70" s="323"/>
      <c r="C70" s="323"/>
      <c r="D70" s="323"/>
      <c r="E70" s="323"/>
      <c r="F70" s="323"/>
      <c r="G70" s="323"/>
      <c r="H70" s="83"/>
      <c r="I70" s="84"/>
      <c r="J70" s="85"/>
      <c r="K70" s="324" t="e">
        <f>M65*J70</f>
        <v>#DIV/0!</v>
      </c>
      <c r="L70" s="324"/>
      <c r="M70" s="86"/>
    </row>
    <row r="71" spans="1:14">
      <c r="A71" s="327" t="s">
        <v>46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M65*J71</f>
        <v>#DIV/0!</v>
      </c>
      <c r="L71" s="325"/>
      <c r="M71" s="6"/>
    </row>
    <row r="72" spans="1:14">
      <c r="A72" s="327" t="s">
        <v>47</v>
      </c>
      <c r="B72" s="328"/>
      <c r="C72" s="328"/>
      <c r="D72" s="328"/>
      <c r="E72" s="328"/>
      <c r="F72" s="328"/>
      <c r="G72" s="329"/>
      <c r="H72" s="77"/>
      <c r="I72" s="78"/>
      <c r="J72" s="5"/>
      <c r="K72" s="325" t="e">
        <f>M65*J72</f>
        <v>#DIV/0!</v>
      </c>
      <c r="L72" s="325"/>
      <c r="M72" s="6"/>
    </row>
    <row r="73" spans="1:14" ht="15" thickBot="1">
      <c r="A73" s="330" t="s">
        <v>56</v>
      </c>
      <c r="B73" s="331"/>
      <c r="C73" s="331"/>
      <c r="D73" s="331"/>
      <c r="E73" s="331"/>
      <c r="F73" s="331"/>
      <c r="G73" s="332"/>
      <c r="H73" s="87"/>
      <c r="I73" s="88"/>
      <c r="J73" s="89">
        <v>0.19</v>
      </c>
      <c r="K73" s="326" t="e">
        <f>K72*J73</f>
        <v>#DIV/0!</v>
      </c>
      <c r="L73" s="326"/>
      <c r="M73" s="90"/>
    </row>
    <row r="74" spans="1:14" ht="15" thickBot="1">
      <c r="A74" s="336" t="s">
        <v>26</v>
      </c>
      <c r="B74" s="337"/>
      <c r="C74" s="337"/>
      <c r="D74" s="337"/>
      <c r="E74" s="337"/>
      <c r="F74" s="337"/>
      <c r="G74" s="337"/>
      <c r="H74" s="337"/>
      <c r="I74" s="337"/>
      <c r="J74" s="337"/>
      <c r="K74" s="337"/>
      <c r="L74" s="338"/>
      <c r="M74" s="76" t="e">
        <f>SUM(K70:L73)</f>
        <v>#DIV/0!</v>
      </c>
    </row>
    <row r="75" spans="1:14" ht="15" thickBot="1">
      <c r="A75" s="30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24"/>
    </row>
    <row r="76" spans="1:14" ht="15" thickBot="1">
      <c r="A76" s="315" t="s">
        <v>48</v>
      </c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7"/>
      <c r="M76" s="71" t="e">
        <f>ROUND(M65+M74,0)</f>
        <v>#DIV/0!</v>
      </c>
    </row>
  </sheetData>
  <mergeCells count="88">
    <mergeCell ref="A76:L76"/>
    <mergeCell ref="A69:G69"/>
    <mergeCell ref="K69:L69"/>
    <mergeCell ref="A70:G70"/>
    <mergeCell ref="K70:L70"/>
    <mergeCell ref="A71:G71"/>
    <mergeCell ref="K71:L71"/>
    <mergeCell ref="A72:G72"/>
    <mergeCell ref="K72:L72"/>
    <mergeCell ref="A73:G73"/>
    <mergeCell ref="K73:L73"/>
    <mergeCell ref="A74:L74"/>
    <mergeCell ref="A65:L65"/>
    <mergeCell ref="A54:G54"/>
    <mergeCell ref="K54:L54"/>
    <mergeCell ref="A55:L55"/>
    <mergeCell ref="A59:G59"/>
    <mergeCell ref="K59:L59"/>
    <mergeCell ref="A60:G60"/>
    <mergeCell ref="K60:L60"/>
    <mergeCell ref="A61:G61"/>
    <mergeCell ref="K61:L61"/>
    <mergeCell ref="A62:G62"/>
    <mergeCell ref="K62:L62"/>
    <mergeCell ref="A63:L63"/>
    <mergeCell ref="A53:G53"/>
    <mergeCell ref="K53:L53"/>
    <mergeCell ref="A44:H44"/>
    <mergeCell ref="K44:L44"/>
    <mergeCell ref="A45:H45"/>
    <mergeCell ref="K45:L45"/>
    <mergeCell ref="A46:H46"/>
    <mergeCell ref="K46:L46"/>
    <mergeCell ref="A47:H47"/>
    <mergeCell ref="K47:L47"/>
    <mergeCell ref="A48:L48"/>
    <mergeCell ref="A52:G52"/>
    <mergeCell ref="K52:L52"/>
    <mergeCell ref="A41:H41"/>
    <mergeCell ref="K41:L41"/>
    <mergeCell ref="A42:H42"/>
    <mergeCell ref="K42:L42"/>
    <mergeCell ref="A43:H43"/>
    <mergeCell ref="K43:L43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7"/>
  <sheetViews>
    <sheetView view="pageBreakPreview" topLeftCell="A48" zoomScale="80" zoomScaleNormal="100" zoomScaleSheetLayoutView="80" workbookViewId="0">
      <selection activeCell="J39" sqref="J39:L48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8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8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74" t="s">
        <v>17</v>
      </c>
      <c r="K25" s="341" t="s">
        <v>18</v>
      </c>
      <c r="L25" s="380"/>
      <c r="M25" s="31" t="s">
        <v>19</v>
      </c>
    </row>
    <row r="26" spans="1:19" ht="47.25" customHeight="1" thickBot="1">
      <c r="A26" s="185"/>
      <c r="B26" s="412" t="s">
        <v>232</v>
      </c>
      <c r="C26" s="441"/>
      <c r="D26" s="441"/>
      <c r="E26" s="441"/>
      <c r="F26" s="441"/>
      <c r="G26" s="441"/>
      <c r="H26" s="441"/>
      <c r="I26" s="442"/>
      <c r="J26" s="184">
        <v>1</v>
      </c>
      <c r="K26" s="415" t="s">
        <v>54</v>
      </c>
      <c r="L26" s="414"/>
      <c r="M26" s="186"/>
      <c r="N26" s="188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79" t="s">
        <v>22</v>
      </c>
      <c r="K30" s="344" t="s">
        <v>23</v>
      </c>
      <c r="L30" s="343"/>
      <c r="M30" s="44" t="s">
        <v>24</v>
      </c>
    </row>
    <row r="31" spans="1:19" ht="15" thickBot="1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189">
        <f>J31*K31</f>
        <v>0</v>
      </c>
      <c r="N31" s="409"/>
      <c r="O31" s="410"/>
      <c r="P31" s="95"/>
      <c r="Q31" s="96"/>
      <c r="R31" s="97"/>
      <c r="S31" s="98"/>
    </row>
    <row r="32" spans="1:19">
      <c r="A32" s="294"/>
      <c r="B32" s="295"/>
      <c r="C32" s="295"/>
      <c r="D32" s="295"/>
      <c r="E32" s="296"/>
      <c r="F32" s="345"/>
      <c r="G32" s="346"/>
      <c r="H32" s="351"/>
      <c r="I32" s="296"/>
      <c r="J32" s="72"/>
      <c r="K32" s="345"/>
      <c r="L32" s="346"/>
      <c r="M32" s="168">
        <f>J32*K32</f>
        <v>0</v>
      </c>
    </row>
    <row r="33" spans="1:26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26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>
        <f>SUM(M31:M33)</f>
        <v>0</v>
      </c>
    </row>
    <row r="35" spans="1:26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26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26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26" ht="15" thickBot="1">
      <c r="A38" s="341" t="s">
        <v>16</v>
      </c>
      <c r="B38" s="342"/>
      <c r="C38" s="342"/>
      <c r="D38" s="342"/>
      <c r="E38" s="342"/>
      <c r="F38" s="342"/>
      <c r="G38" s="342"/>
      <c r="H38" s="343"/>
      <c r="I38" s="175" t="s">
        <v>18</v>
      </c>
      <c r="J38" s="179" t="s">
        <v>19</v>
      </c>
      <c r="K38" s="344" t="s">
        <v>28</v>
      </c>
      <c r="L38" s="343"/>
      <c r="M38" s="44" t="s">
        <v>24</v>
      </c>
    </row>
    <row r="39" spans="1:26" ht="15" customHeight="1">
      <c r="A39" s="404" t="s">
        <v>233</v>
      </c>
      <c r="B39" s="405"/>
      <c r="C39" s="405"/>
      <c r="D39" s="405"/>
      <c r="E39" s="405"/>
      <c r="F39" s="405"/>
      <c r="G39" s="405"/>
      <c r="H39" s="406"/>
      <c r="I39" s="73" t="s">
        <v>1</v>
      </c>
      <c r="J39" s="218"/>
      <c r="K39" s="443"/>
      <c r="L39" s="444"/>
      <c r="M39" s="56">
        <f>K39*J39</f>
        <v>0</v>
      </c>
      <c r="N39" s="202"/>
      <c r="O39" s="445"/>
      <c r="P39" s="446"/>
      <c r="Q39" s="446"/>
      <c r="R39" s="446"/>
      <c r="S39" s="446"/>
      <c r="T39" s="446"/>
      <c r="U39" s="446"/>
      <c r="V39" s="447"/>
      <c r="W39" s="205"/>
      <c r="X39" s="206"/>
      <c r="Y39" s="206"/>
      <c r="Z39" s="207"/>
    </row>
    <row r="40" spans="1:26" ht="15" customHeight="1">
      <c r="A40" s="404" t="s">
        <v>234</v>
      </c>
      <c r="B40" s="405"/>
      <c r="C40" s="405"/>
      <c r="D40" s="405"/>
      <c r="E40" s="405"/>
      <c r="F40" s="405"/>
      <c r="G40" s="405"/>
      <c r="H40" s="406"/>
      <c r="I40" s="73" t="s">
        <v>1</v>
      </c>
      <c r="J40" s="216"/>
      <c r="K40" s="443"/>
      <c r="L40" s="444"/>
      <c r="M40" s="56">
        <f t="shared" ref="M40:M48" si="0">K40*J40</f>
        <v>0</v>
      </c>
      <c r="N40" s="203"/>
      <c r="O40" s="445"/>
      <c r="P40" s="446"/>
      <c r="Q40" s="446"/>
      <c r="R40" s="446"/>
      <c r="S40" s="446"/>
      <c r="T40" s="446"/>
      <c r="U40" s="446"/>
      <c r="V40" s="447"/>
      <c r="W40" s="205"/>
      <c r="X40" s="208"/>
      <c r="Y40" s="206"/>
      <c r="Z40" s="209"/>
    </row>
    <row r="41" spans="1:26" ht="15" customHeight="1">
      <c r="A41" s="404" t="s">
        <v>235</v>
      </c>
      <c r="B41" s="405"/>
      <c r="C41" s="405"/>
      <c r="D41" s="405"/>
      <c r="E41" s="405"/>
      <c r="F41" s="405"/>
      <c r="G41" s="405"/>
      <c r="H41" s="406"/>
      <c r="I41" s="73" t="s">
        <v>1</v>
      </c>
      <c r="J41" s="216"/>
      <c r="K41" s="443"/>
      <c r="L41" s="444"/>
      <c r="M41" s="56">
        <f t="shared" si="0"/>
        <v>0</v>
      </c>
      <c r="N41" s="203"/>
      <c r="O41" s="445"/>
      <c r="P41" s="446"/>
      <c r="Q41" s="446"/>
      <c r="R41" s="446"/>
      <c r="S41" s="446"/>
      <c r="T41" s="446"/>
      <c r="U41" s="446"/>
      <c r="V41" s="447"/>
      <c r="W41" s="205"/>
      <c r="X41" s="208"/>
      <c r="Y41" s="206"/>
      <c r="Z41" s="209"/>
    </row>
    <row r="42" spans="1:26" ht="15" customHeight="1">
      <c r="A42" s="404" t="s">
        <v>242</v>
      </c>
      <c r="B42" s="405"/>
      <c r="C42" s="405"/>
      <c r="D42" s="405"/>
      <c r="E42" s="405"/>
      <c r="F42" s="405"/>
      <c r="G42" s="405"/>
      <c r="H42" s="406"/>
      <c r="I42" s="73" t="s">
        <v>1</v>
      </c>
      <c r="J42" s="216"/>
      <c r="K42" s="443"/>
      <c r="L42" s="444"/>
      <c r="M42" s="56">
        <f t="shared" ref="M42" si="1">K42*J42</f>
        <v>0</v>
      </c>
      <c r="N42" s="203"/>
      <c r="O42" s="211"/>
      <c r="P42" s="212"/>
      <c r="Q42" s="212"/>
      <c r="R42" s="212"/>
      <c r="S42" s="212"/>
      <c r="T42" s="212"/>
      <c r="U42" s="212"/>
      <c r="V42" s="213"/>
      <c r="W42" s="205"/>
      <c r="X42" s="208"/>
      <c r="Y42" s="206"/>
      <c r="Z42" s="209"/>
    </row>
    <row r="43" spans="1:26">
      <c r="A43" s="294" t="s">
        <v>236</v>
      </c>
      <c r="B43" s="295"/>
      <c r="C43" s="295"/>
      <c r="D43" s="295"/>
      <c r="E43" s="295"/>
      <c r="F43" s="295"/>
      <c r="G43" s="295"/>
      <c r="H43" s="296"/>
      <c r="I43" s="73" t="s">
        <v>4</v>
      </c>
      <c r="J43" s="217"/>
      <c r="K43" s="443"/>
      <c r="L43" s="444"/>
      <c r="M43" s="56">
        <f t="shared" si="0"/>
        <v>0</v>
      </c>
      <c r="N43" s="203"/>
      <c r="O43" s="445"/>
      <c r="P43" s="446"/>
      <c r="Q43" s="446"/>
      <c r="R43" s="446"/>
      <c r="S43" s="446"/>
      <c r="T43" s="446"/>
      <c r="U43" s="446"/>
      <c r="V43" s="447"/>
      <c r="W43" s="205"/>
      <c r="X43" s="208"/>
      <c r="Y43" s="206"/>
      <c r="Z43" s="209"/>
    </row>
    <row r="44" spans="1:26">
      <c r="A44" s="294" t="s">
        <v>237</v>
      </c>
      <c r="B44" s="295"/>
      <c r="C44" s="295"/>
      <c r="D44" s="295"/>
      <c r="E44" s="295"/>
      <c r="F44" s="295"/>
      <c r="G44" s="295"/>
      <c r="H44" s="296"/>
      <c r="I44" s="73" t="s">
        <v>4</v>
      </c>
      <c r="J44" s="183"/>
      <c r="K44" s="443"/>
      <c r="L44" s="444"/>
      <c r="M44" s="56">
        <f t="shared" si="0"/>
        <v>0</v>
      </c>
      <c r="N44" s="203"/>
      <c r="O44" s="445"/>
      <c r="P44" s="446"/>
      <c r="Q44" s="446"/>
      <c r="R44" s="446"/>
      <c r="S44" s="446"/>
      <c r="T44" s="446"/>
      <c r="U44" s="446"/>
      <c r="V44" s="447"/>
      <c r="W44" s="205"/>
      <c r="X44" s="208"/>
      <c r="Y44" s="206"/>
      <c r="Z44" s="209"/>
    </row>
    <row r="45" spans="1:26">
      <c r="A45" s="294" t="s">
        <v>238</v>
      </c>
      <c r="B45" s="295"/>
      <c r="C45" s="295"/>
      <c r="D45" s="295"/>
      <c r="E45" s="295"/>
      <c r="F45" s="295"/>
      <c r="G45" s="295"/>
      <c r="H45" s="296"/>
      <c r="I45" s="73" t="s">
        <v>4</v>
      </c>
      <c r="J45" s="214"/>
      <c r="K45" s="443"/>
      <c r="L45" s="444"/>
      <c r="M45" s="56">
        <f t="shared" si="0"/>
        <v>0</v>
      </c>
      <c r="N45" s="203"/>
      <c r="O45" s="445"/>
      <c r="P45" s="446"/>
      <c r="Q45" s="446"/>
      <c r="R45" s="446"/>
      <c r="S45" s="446"/>
      <c r="T45" s="446"/>
      <c r="U45" s="446"/>
      <c r="V45" s="447"/>
      <c r="W45" s="205"/>
      <c r="X45" s="208"/>
      <c r="Y45" s="206"/>
      <c r="Z45" s="209"/>
    </row>
    <row r="46" spans="1:26">
      <c r="A46" s="294" t="s">
        <v>239</v>
      </c>
      <c r="B46" s="295"/>
      <c r="C46" s="295"/>
      <c r="D46" s="295"/>
      <c r="E46" s="295"/>
      <c r="F46" s="295"/>
      <c r="G46" s="295"/>
      <c r="H46" s="296"/>
      <c r="I46" s="73" t="s">
        <v>4</v>
      </c>
      <c r="J46" s="214"/>
      <c r="K46" s="443"/>
      <c r="L46" s="444"/>
      <c r="M46" s="56">
        <f t="shared" si="0"/>
        <v>0</v>
      </c>
      <c r="N46" s="203"/>
      <c r="O46" s="445"/>
      <c r="P46" s="446"/>
      <c r="Q46" s="446"/>
      <c r="R46" s="446"/>
      <c r="S46" s="446"/>
      <c r="T46" s="446"/>
      <c r="U46" s="446"/>
      <c r="V46" s="447"/>
      <c r="W46" s="205"/>
      <c r="X46" s="210"/>
      <c r="Y46" s="206"/>
      <c r="Z46" s="209"/>
    </row>
    <row r="47" spans="1:26">
      <c r="A47" s="294" t="s">
        <v>240</v>
      </c>
      <c r="B47" s="295"/>
      <c r="C47" s="295"/>
      <c r="D47" s="295"/>
      <c r="E47" s="295"/>
      <c r="F47" s="295"/>
      <c r="G47" s="295"/>
      <c r="H47" s="296"/>
      <c r="I47" s="73" t="s">
        <v>5</v>
      </c>
      <c r="J47" s="214"/>
      <c r="K47" s="443"/>
      <c r="L47" s="444"/>
      <c r="M47" s="56">
        <f t="shared" si="0"/>
        <v>0</v>
      </c>
      <c r="N47" s="203"/>
      <c r="O47" s="445"/>
      <c r="P47" s="446"/>
      <c r="Q47" s="446"/>
      <c r="R47" s="446"/>
      <c r="S47" s="446"/>
      <c r="T47" s="446"/>
      <c r="U47" s="446"/>
      <c r="V47" s="447"/>
      <c r="W47" s="205"/>
      <c r="X47" s="210"/>
      <c r="Y47" s="206"/>
      <c r="Z47" s="209"/>
    </row>
    <row r="48" spans="1:26" ht="15" thickBot="1">
      <c r="A48" s="310" t="s">
        <v>241</v>
      </c>
      <c r="B48" s="311"/>
      <c r="C48" s="311"/>
      <c r="D48" s="311"/>
      <c r="E48" s="311"/>
      <c r="F48" s="311"/>
      <c r="G48" s="311"/>
      <c r="H48" s="312"/>
      <c r="I48" s="73" t="s">
        <v>4</v>
      </c>
      <c r="J48" s="170"/>
      <c r="K48" s="448"/>
      <c r="L48" s="449"/>
      <c r="M48" s="56">
        <f t="shared" si="0"/>
        <v>0</v>
      </c>
      <c r="N48" s="203"/>
      <c r="O48" s="445"/>
      <c r="P48" s="446"/>
      <c r="Q48" s="446"/>
      <c r="R48" s="446"/>
      <c r="S48" s="446"/>
      <c r="T48" s="446"/>
      <c r="U48" s="446"/>
      <c r="V48" s="447"/>
      <c r="W48" s="205"/>
      <c r="X48" s="210"/>
      <c r="Y48" s="206"/>
      <c r="Z48" s="209"/>
    </row>
    <row r="49" spans="1:26" ht="15" thickBot="1">
      <c r="A49" s="315" t="s">
        <v>26</v>
      </c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7"/>
      <c r="M49" s="58">
        <f>SUM(M39:M48)</f>
        <v>0</v>
      </c>
      <c r="N49" s="204"/>
      <c r="O49" s="445"/>
      <c r="P49" s="446"/>
      <c r="Q49" s="446"/>
      <c r="R49" s="446"/>
      <c r="S49" s="446"/>
      <c r="T49" s="446"/>
      <c r="U49" s="446"/>
      <c r="V49" s="447"/>
      <c r="W49" s="205"/>
      <c r="X49" s="208"/>
      <c r="Y49" s="206"/>
      <c r="Z49" s="209"/>
    </row>
    <row r="50" spans="1:26">
      <c r="A50" s="3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4"/>
    </row>
    <row r="51" spans="1:26">
      <c r="A51" s="51" t="s">
        <v>29</v>
      </c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3"/>
    </row>
    <row r="52" spans="1:26" ht="15" thickBot="1">
      <c r="A52" s="30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24"/>
    </row>
    <row r="53" spans="1:26" ht="15.5">
      <c r="A53" s="341" t="s">
        <v>30</v>
      </c>
      <c r="B53" s="342"/>
      <c r="C53" s="342"/>
      <c r="D53" s="342"/>
      <c r="E53" s="342"/>
      <c r="F53" s="342"/>
      <c r="G53" s="342"/>
      <c r="H53" s="179" t="s">
        <v>31</v>
      </c>
      <c r="I53" s="176" t="s">
        <v>32</v>
      </c>
      <c r="J53" s="60" t="s">
        <v>33</v>
      </c>
      <c r="K53" s="344" t="s">
        <v>34</v>
      </c>
      <c r="L53" s="343"/>
      <c r="M53" s="44" t="s">
        <v>24</v>
      </c>
    </row>
    <row r="54" spans="1:26">
      <c r="A54" s="294"/>
      <c r="B54" s="295"/>
      <c r="C54" s="295"/>
      <c r="D54" s="295"/>
      <c r="E54" s="295"/>
      <c r="F54" s="295"/>
      <c r="G54" s="295"/>
      <c r="H54" s="61"/>
      <c r="I54" s="55"/>
      <c r="J54" s="61"/>
      <c r="K54" s="345"/>
      <c r="L54" s="346"/>
    </row>
    <row r="55" spans="1:26" ht="15" thickBot="1">
      <c r="A55" s="310"/>
      <c r="B55" s="311"/>
      <c r="C55" s="311"/>
      <c r="D55" s="311"/>
      <c r="E55" s="311"/>
      <c r="F55" s="311"/>
      <c r="G55" s="311"/>
      <c r="H55" s="47"/>
      <c r="I55" s="15"/>
      <c r="J55" s="47"/>
      <c r="K55" s="339"/>
      <c r="L55" s="340"/>
      <c r="M55" s="62"/>
    </row>
    <row r="56" spans="1:26" ht="15" thickBot="1">
      <c r="A56" s="315" t="s">
        <v>26</v>
      </c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7"/>
      <c r="M56" s="63">
        <f>SUM(M55:M55)</f>
        <v>0</v>
      </c>
    </row>
    <row r="57" spans="1:26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26">
      <c r="A58" s="51" t="s">
        <v>35</v>
      </c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3"/>
    </row>
    <row r="59" spans="1:26" ht="15" thickBot="1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26" ht="26.5">
      <c r="A60" s="291" t="s">
        <v>36</v>
      </c>
      <c r="B60" s="292"/>
      <c r="C60" s="292"/>
      <c r="D60" s="292"/>
      <c r="E60" s="292"/>
      <c r="F60" s="292"/>
      <c r="G60" s="292"/>
      <c r="H60" s="179" t="s">
        <v>37</v>
      </c>
      <c r="I60" s="180" t="s">
        <v>38</v>
      </c>
      <c r="J60" s="180" t="s">
        <v>39</v>
      </c>
      <c r="K60" s="293" t="s">
        <v>23</v>
      </c>
      <c r="L60" s="293"/>
      <c r="M60" s="65" t="s">
        <v>24</v>
      </c>
    </row>
    <row r="61" spans="1:26">
      <c r="A61" s="384" t="s">
        <v>175</v>
      </c>
      <c r="B61" s="385"/>
      <c r="C61" s="385"/>
      <c r="D61" s="385"/>
      <c r="E61" s="385"/>
      <c r="F61" s="385"/>
      <c r="G61" s="385"/>
      <c r="H61" s="1"/>
      <c r="I61" s="2"/>
      <c r="J61" s="66">
        <f>(I61*H61)</f>
        <v>0</v>
      </c>
      <c r="K61" s="386"/>
      <c r="L61" s="386"/>
      <c r="M61" s="56" t="e">
        <f>J61/K61</f>
        <v>#DIV/0!</v>
      </c>
    </row>
    <row r="62" spans="1:26">
      <c r="A62" s="384"/>
      <c r="B62" s="385"/>
      <c r="C62" s="385"/>
      <c r="D62" s="385"/>
      <c r="E62" s="385"/>
      <c r="F62" s="385"/>
      <c r="G62" s="385"/>
      <c r="H62" s="1"/>
      <c r="I62" s="2"/>
      <c r="J62" s="66"/>
      <c r="K62" s="386"/>
      <c r="L62" s="386"/>
      <c r="M62" s="56"/>
    </row>
    <row r="63" spans="1:26" ht="15" thickBot="1">
      <c r="A63" s="333"/>
      <c r="B63" s="334"/>
      <c r="C63" s="334"/>
      <c r="D63" s="334"/>
      <c r="E63" s="334"/>
      <c r="F63" s="334"/>
      <c r="G63" s="334"/>
      <c r="H63" s="3"/>
      <c r="I63" s="4"/>
      <c r="J63" s="67"/>
      <c r="K63" s="335"/>
      <c r="L63" s="335"/>
      <c r="M63" s="68"/>
    </row>
    <row r="64" spans="1:26" ht="15" thickBot="1">
      <c r="A64" s="336" t="s">
        <v>26</v>
      </c>
      <c r="B64" s="337"/>
      <c r="C64" s="337"/>
      <c r="D64" s="337"/>
      <c r="E64" s="337"/>
      <c r="F64" s="337"/>
      <c r="G64" s="337"/>
      <c r="H64" s="337"/>
      <c r="I64" s="337"/>
      <c r="J64" s="337"/>
      <c r="K64" s="337"/>
      <c r="L64" s="338"/>
      <c r="M64" s="69" t="e">
        <f>SUM(M61:M63)</f>
        <v>#DIV/0!</v>
      </c>
    </row>
    <row r="65" spans="1:14" ht="15" thickBot="1">
      <c r="A65" s="3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4"/>
    </row>
    <row r="66" spans="1:14" ht="15" thickBot="1">
      <c r="A66" s="315" t="s">
        <v>40</v>
      </c>
      <c r="B66" s="316"/>
      <c r="C66" s="316"/>
      <c r="D66" s="316"/>
      <c r="E66" s="316"/>
      <c r="F66" s="316"/>
      <c r="G66" s="316"/>
      <c r="H66" s="316"/>
      <c r="I66" s="316"/>
      <c r="J66" s="316"/>
      <c r="K66" s="316"/>
      <c r="L66" s="317"/>
      <c r="M66" s="70" t="e">
        <f>ROUND(M64+M56+M49+M34,0)</f>
        <v>#DIV/0!</v>
      </c>
      <c r="N66" s="125"/>
    </row>
    <row r="67" spans="1:14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4">
      <c r="A68" s="51" t="s">
        <v>41</v>
      </c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3"/>
    </row>
    <row r="69" spans="1:14" ht="15" thickBot="1">
      <c r="A69" s="30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24"/>
    </row>
    <row r="70" spans="1:14" ht="15" thickBot="1">
      <c r="A70" s="318" t="s">
        <v>42</v>
      </c>
      <c r="B70" s="319"/>
      <c r="C70" s="319"/>
      <c r="D70" s="319"/>
      <c r="E70" s="319"/>
      <c r="F70" s="319"/>
      <c r="G70" s="319"/>
      <c r="H70" s="177"/>
      <c r="I70" s="178"/>
      <c r="J70" s="81" t="s">
        <v>43</v>
      </c>
      <c r="K70" s="320" t="s">
        <v>44</v>
      </c>
      <c r="L70" s="321"/>
      <c r="M70" s="82"/>
    </row>
    <row r="71" spans="1:14">
      <c r="A71" s="322" t="s">
        <v>45</v>
      </c>
      <c r="B71" s="323"/>
      <c r="C71" s="323"/>
      <c r="D71" s="323"/>
      <c r="E71" s="323"/>
      <c r="F71" s="323"/>
      <c r="G71" s="323"/>
      <c r="H71" s="83"/>
      <c r="I71" s="84"/>
      <c r="J71" s="85"/>
      <c r="K71" s="324" t="e">
        <f>M66*J71</f>
        <v>#DIV/0!</v>
      </c>
      <c r="L71" s="324"/>
      <c r="M71" s="86"/>
    </row>
    <row r="72" spans="1:14">
      <c r="A72" s="327" t="s">
        <v>46</v>
      </c>
      <c r="B72" s="328"/>
      <c r="C72" s="328"/>
      <c r="D72" s="328"/>
      <c r="E72" s="328"/>
      <c r="F72" s="328"/>
      <c r="G72" s="329"/>
      <c r="H72" s="77"/>
      <c r="I72" s="78"/>
      <c r="J72" s="5"/>
      <c r="K72" s="325" t="e">
        <f>M66*J72</f>
        <v>#DIV/0!</v>
      </c>
      <c r="L72" s="325"/>
      <c r="M72" s="6"/>
    </row>
    <row r="73" spans="1:14">
      <c r="A73" s="327" t="s">
        <v>47</v>
      </c>
      <c r="B73" s="328"/>
      <c r="C73" s="328"/>
      <c r="D73" s="328"/>
      <c r="E73" s="328"/>
      <c r="F73" s="328"/>
      <c r="G73" s="329"/>
      <c r="H73" s="77"/>
      <c r="I73" s="78"/>
      <c r="J73" s="5"/>
      <c r="K73" s="325" t="e">
        <f>M66*J73</f>
        <v>#DIV/0!</v>
      </c>
      <c r="L73" s="325"/>
      <c r="M73" s="6"/>
    </row>
    <row r="74" spans="1:14" ht="15" thickBot="1">
      <c r="A74" s="330" t="s">
        <v>56</v>
      </c>
      <c r="B74" s="331"/>
      <c r="C74" s="331"/>
      <c r="D74" s="331"/>
      <c r="E74" s="331"/>
      <c r="F74" s="331"/>
      <c r="G74" s="332"/>
      <c r="H74" s="87"/>
      <c r="I74" s="88"/>
      <c r="J74" s="89">
        <v>0.19</v>
      </c>
      <c r="K74" s="326" t="e">
        <f>K73*J74</f>
        <v>#DIV/0!</v>
      </c>
      <c r="L74" s="326"/>
      <c r="M74" s="90"/>
    </row>
    <row r="75" spans="1:14" ht="15" thickBot="1">
      <c r="A75" s="336" t="s">
        <v>26</v>
      </c>
      <c r="B75" s="337"/>
      <c r="C75" s="337"/>
      <c r="D75" s="337"/>
      <c r="E75" s="337"/>
      <c r="F75" s="337"/>
      <c r="G75" s="337"/>
      <c r="H75" s="337"/>
      <c r="I75" s="337"/>
      <c r="J75" s="337"/>
      <c r="K75" s="337"/>
      <c r="L75" s="338"/>
      <c r="M75" s="76" t="e">
        <f>SUM(K71:L74)</f>
        <v>#DIV/0!</v>
      </c>
    </row>
    <row r="76" spans="1:14" ht="15" thickBot="1">
      <c r="A76" s="30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24"/>
    </row>
    <row r="77" spans="1:14" ht="15" thickBot="1">
      <c r="A77" s="315" t="s">
        <v>48</v>
      </c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7"/>
      <c r="M77" s="71" t="e">
        <f>ROUND(M66+M75,0)</f>
        <v>#DIV/0!</v>
      </c>
    </row>
  </sheetData>
  <mergeCells count="100">
    <mergeCell ref="O46:V46"/>
    <mergeCell ref="O47:V47"/>
    <mergeCell ref="O48:V48"/>
    <mergeCell ref="O49:V49"/>
    <mergeCell ref="A42:H42"/>
    <mergeCell ref="K42:L42"/>
    <mergeCell ref="O45:V45"/>
    <mergeCell ref="A48:H48"/>
    <mergeCell ref="K48:L48"/>
    <mergeCell ref="A49:L49"/>
    <mergeCell ref="O39:V39"/>
    <mergeCell ref="O40:V40"/>
    <mergeCell ref="O41:V41"/>
    <mergeCell ref="O43:V43"/>
    <mergeCell ref="O44:V44"/>
    <mergeCell ref="A77:L77"/>
    <mergeCell ref="A70:G70"/>
    <mergeCell ref="K70:L70"/>
    <mergeCell ref="A71:G71"/>
    <mergeCell ref="K71:L71"/>
    <mergeCell ref="A72:G72"/>
    <mergeCell ref="K72:L72"/>
    <mergeCell ref="A73:G73"/>
    <mergeCell ref="K73:L73"/>
    <mergeCell ref="A74:G74"/>
    <mergeCell ref="K74:L74"/>
    <mergeCell ref="A75:L75"/>
    <mergeCell ref="A66:L66"/>
    <mergeCell ref="A55:G55"/>
    <mergeCell ref="K55:L55"/>
    <mergeCell ref="A56:L56"/>
    <mergeCell ref="A60:G60"/>
    <mergeCell ref="K60:L60"/>
    <mergeCell ref="A61:G61"/>
    <mergeCell ref="K61:L61"/>
    <mergeCell ref="A62:G62"/>
    <mergeCell ref="K62:L62"/>
    <mergeCell ref="A63:G63"/>
    <mergeCell ref="K63:L63"/>
    <mergeCell ref="A64:L64"/>
    <mergeCell ref="A53:G53"/>
    <mergeCell ref="K53:L53"/>
    <mergeCell ref="A54:G54"/>
    <mergeCell ref="K54:L54"/>
    <mergeCell ref="A45:H45"/>
    <mergeCell ref="K45:L45"/>
    <mergeCell ref="A46:H46"/>
    <mergeCell ref="K46:L46"/>
    <mergeCell ref="A47:H47"/>
    <mergeCell ref="K47:L47"/>
    <mergeCell ref="A41:H41"/>
    <mergeCell ref="K41:L41"/>
    <mergeCell ref="A43:H43"/>
    <mergeCell ref="K43:L43"/>
    <mergeCell ref="A44:H44"/>
    <mergeCell ref="K44:L44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7"/>
  <sheetViews>
    <sheetView view="pageBreakPreview" topLeftCell="A57" zoomScale="80" zoomScaleNormal="100" zoomScaleSheetLayoutView="80" workbookViewId="0">
      <selection activeCell="J39" sqref="J39:L48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8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8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74" t="s">
        <v>17</v>
      </c>
      <c r="K25" s="341" t="s">
        <v>18</v>
      </c>
      <c r="L25" s="380"/>
      <c r="M25" s="31" t="s">
        <v>19</v>
      </c>
    </row>
    <row r="26" spans="1:19" ht="19.5" customHeight="1" thickBot="1">
      <c r="A26" s="33"/>
      <c r="B26" s="422" t="s">
        <v>243</v>
      </c>
      <c r="C26" s="423"/>
      <c r="D26" s="423"/>
      <c r="E26" s="423"/>
      <c r="F26" s="423"/>
      <c r="G26" s="423"/>
      <c r="H26" s="423"/>
      <c r="I26" s="424"/>
      <c r="J26" s="173">
        <v>1</v>
      </c>
      <c r="K26" s="363" t="str">
        <f>'[1]NUEVO DISEÑO'!C85</f>
        <v>UN</v>
      </c>
      <c r="L26" s="365"/>
      <c r="M26" s="35"/>
      <c r="N26" s="188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79" t="s">
        <v>22</v>
      </c>
      <c r="K30" s="344" t="s">
        <v>23</v>
      </c>
      <c r="L30" s="343"/>
      <c r="M30" s="44" t="s">
        <v>24</v>
      </c>
    </row>
    <row r="31" spans="1:19" ht="15" thickBot="1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189"/>
      <c r="N31" s="409"/>
      <c r="O31" s="410"/>
      <c r="P31" s="95"/>
      <c r="Q31" s="96"/>
      <c r="R31" s="97"/>
      <c r="S31" s="98"/>
    </row>
    <row r="32" spans="1:19">
      <c r="A32" s="294"/>
      <c r="B32" s="295"/>
      <c r="C32" s="295"/>
      <c r="D32" s="295"/>
      <c r="E32" s="296"/>
      <c r="F32" s="345"/>
      <c r="G32" s="346"/>
      <c r="H32" s="351"/>
      <c r="I32" s="296"/>
      <c r="J32" s="72"/>
      <c r="K32" s="345"/>
      <c r="L32" s="346"/>
      <c r="M32" s="189"/>
    </row>
    <row r="33" spans="1:16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16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>
        <f>SUM(M31:M33)</f>
        <v>0</v>
      </c>
    </row>
    <row r="35" spans="1:16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6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6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6" ht="15" thickBot="1">
      <c r="A38" s="341" t="s">
        <v>16</v>
      </c>
      <c r="B38" s="342"/>
      <c r="C38" s="342"/>
      <c r="D38" s="342"/>
      <c r="E38" s="342"/>
      <c r="F38" s="342"/>
      <c r="G38" s="342"/>
      <c r="H38" s="343"/>
      <c r="I38" s="175" t="s">
        <v>18</v>
      </c>
      <c r="J38" s="179" t="s">
        <v>19</v>
      </c>
      <c r="K38" s="344" t="s">
        <v>28</v>
      </c>
      <c r="L38" s="343"/>
      <c r="M38" s="44" t="s">
        <v>24</v>
      </c>
    </row>
    <row r="39" spans="1:16" ht="15" customHeight="1">
      <c r="A39" s="404" t="s">
        <v>244</v>
      </c>
      <c r="B39" s="405"/>
      <c r="C39" s="405"/>
      <c r="D39" s="405"/>
      <c r="E39" s="405"/>
      <c r="F39" s="405"/>
      <c r="G39" s="405"/>
      <c r="H39" s="406"/>
      <c r="I39" s="215" t="s">
        <v>4</v>
      </c>
      <c r="J39" s="201"/>
      <c r="K39" s="450"/>
      <c r="L39" s="451"/>
      <c r="M39" s="56">
        <f>K39*J39</f>
        <v>0</v>
      </c>
      <c r="O39" s="94"/>
    </row>
    <row r="40" spans="1:16" ht="15" customHeight="1">
      <c r="A40" s="404" t="s">
        <v>228</v>
      </c>
      <c r="B40" s="405"/>
      <c r="C40" s="405"/>
      <c r="D40" s="405"/>
      <c r="E40" s="405"/>
      <c r="F40" s="405"/>
      <c r="G40" s="405"/>
      <c r="H40" s="406"/>
      <c r="I40" s="197" t="s">
        <v>1</v>
      </c>
      <c r="J40" s="198"/>
      <c r="K40" s="425"/>
      <c r="L40" s="426"/>
      <c r="M40" s="56">
        <f t="shared" ref="M40:M47" si="0">K40*J40</f>
        <v>0</v>
      </c>
      <c r="P40" s="94"/>
    </row>
    <row r="41" spans="1:16" ht="15" customHeight="1">
      <c r="A41" s="404" t="s">
        <v>229</v>
      </c>
      <c r="B41" s="405"/>
      <c r="C41" s="405"/>
      <c r="D41" s="405"/>
      <c r="E41" s="405"/>
      <c r="F41" s="405"/>
      <c r="G41" s="405"/>
      <c r="H41" s="406"/>
      <c r="I41" s="197" t="s">
        <v>1</v>
      </c>
      <c r="J41" s="198"/>
      <c r="K41" s="425"/>
      <c r="L41" s="426"/>
      <c r="M41" s="56">
        <f t="shared" si="0"/>
        <v>0</v>
      </c>
    </row>
    <row r="42" spans="1:16" ht="15" customHeight="1">
      <c r="A42" s="294" t="s">
        <v>222</v>
      </c>
      <c r="B42" s="295"/>
      <c r="C42" s="295"/>
      <c r="D42" s="295"/>
      <c r="E42" s="295"/>
      <c r="F42" s="295"/>
      <c r="G42" s="295"/>
      <c r="H42" s="296"/>
      <c r="I42" s="197" t="s">
        <v>4</v>
      </c>
      <c r="J42" s="198"/>
      <c r="K42" s="425"/>
      <c r="L42" s="426"/>
      <c r="M42" s="56">
        <f t="shared" si="0"/>
        <v>0</v>
      </c>
    </row>
    <row r="43" spans="1:16">
      <c r="A43" s="294" t="s">
        <v>230</v>
      </c>
      <c r="B43" s="295"/>
      <c r="C43" s="295"/>
      <c r="D43" s="295"/>
      <c r="E43" s="295"/>
      <c r="F43" s="295"/>
      <c r="G43" s="295"/>
      <c r="H43" s="296"/>
      <c r="I43" s="197" t="s">
        <v>4</v>
      </c>
      <c r="J43" s="198"/>
      <c r="K43" s="425"/>
      <c r="L43" s="426"/>
      <c r="M43" s="56">
        <f t="shared" si="0"/>
        <v>0</v>
      </c>
    </row>
    <row r="44" spans="1:16">
      <c r="A44" s="436" t="s">
        <v>245</v>
      </c>
      <c r="B44" s="295"/>
      <c r="C44" s="295"/>
      <c r="D44" s="295"/>
      <c r="E44" s="295"/>
      <c r="F44" s="295"/>
      <c r="G44" s="295"/>
      <c r="H44" s="296"/>
      <c r="I44" s="197" t="s">
        <v>4</v>
      </c>
      <c r="J44" s="198"/>
      <c r="K44" s="425"/>
      <c r="L44" s="426"/>
      <c r="M44" s="56">
        <f t="shared" si="0"/>
        <v>0</v>
      </c>
    </row>
    <row r="45" spans="1:16">
      <c r="A45" s="294" t="s">
        <v>246</v>
      </c>
      <c r="B45" s="295"/>
      <c r="C45" s="295"/>
      <c r="D45" s="295"/>
      <c r="E45" s="295"/>
      <c r="F45" s="295"/>
      <c r="G45" s="295"/>
      <c r="H45" s="296"/>
      <c r="I45" s="197" t="s">
        <v>4</v>
      </c>
      <c r="J45" s="198"/>
      <c r="K45" s="425"/>
      <c r="L45" s="426"/>
      <c r="M45" s="56">
        <f t="shared" si="0"/>
        <v>0</v>
      </c>
    </row>
    <row r="46" spans="1:16">
      <c r="A46" s="294" t="s">
        <v>247</v>
      </c>
      <c r="B46" s="295"/>
      <c r="C46" s="295"/>
      <c r="D46" s="295"/>
      <c r="E46" s="295"/>
      <c r="F46" s="295"/>
      <c r="G46" s="295"/>
      <c r="H46" s="296"/>
      <c r="I46" s="197" t="s">
        <v>1</v>
      </c>
      <c r="J46" s="198"/>
      <c r="K46" s="425"/>
      <c r="L46" s="426"/>
      <c r="M46" s="56">
        <f t="shared" si="0"/>
        <v>0</v>
      </c>
    </row>
    <row r="47" spans="1:16">
      <c r="A47" s="294" t="s">
        <v>172</v>
      </c>
      <c r="B47" s="295"/>
      <c r="C47" s="295"/>
      <c r="D47" s="295"/>
      <c r="E47" s="295"/>
      <c r="F47" s="295"/>
      <c r="G47" s="295"/>
      <c r="H47" s="296"/>
      <c r="I47" s="197" t="s">
        <v>4</v>
      </c>
      <c r="J47" s="198"/>
      <c r="K47" s="425"/>
      <c r="L47" s="426"/>
      <c r="M47" s="56">
        <f t="shared" si="0"/>
        <v>0</v>
      </c>
    </row>
    <row r="48" spans="1:16" ht="15" thickBot="1">
      <c r="A48" s="310" t="s">
        <v>173</v>
      </c>
      <c r="B48" s="311"/>
      <c r="C48" s="311"/>
      <c r="D48" s="311"/>
      <c r="E48" s="311"/>
      <c r="F48" s="311"/>
      <c r="G48" s="311"/>
      <c r="H48" s="312"/>
      <c r="I48" s="95" t="s">
        <v>4</v>
      </c>
      <c r="J48" s="199"/>
      <c r="K48" s="437"/>
      <c r="L48" s="438"/>
      <c r="M48" s="56">
        <f>K48*J48</f>
        <v>0</v>
      </c>
    </row>
    <row r="49" spans="1:13" ht="15" thickBot="1">
      <c r="A49" s="315" t="s">
        <v>26</v>
      </c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7"/>
      <c r="M49" s="58">
        <f>SUM(M39:M48)</f>
        <v>0</v>
      </c>
    </row>
    <row r="50" spans="1:13">
      <c r="A50" s="3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4"/>
    </row>
    <row r="51" spans="1:13">
      <c r="A51" s="51" t="s">
        <v>29</v>
      </c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3"/>
    </row>
    <row r="52" spans="1:13" ht="15" thickBot="1">
      <c r="A52" s="30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24"/>
    </row>
    <row r="53" spans="1:13" ht="15.5">
      <c r="A53" s="341" t="s">
        <v>30</v>
      </c>
      <c r="B53" s="342"/>
      <c r="C53" s="342"/>
      <c r="D53" s="342"/>
      <c r="E53" s="342"/>
      <c r="F53" s="342"/>
      <c r="G53" s="342"/>
      <c r="H53" s="179" t="s">
        <v>31</v>
      </c>
      <c r="I53" s="176" t="s">
        <v>32</v>
      </c>
      <c r="J53" s="60" t="s">
        <v>33</v>
      </c>
      <c r="K53" s="344" t="s">
        <v>34</v>
      </c>
      <c r="L53" s="343"/>
      <c r="M53" s="44" t="s">
        <v>24</v>
      </c>
    </row>
    <row r="54" spans="1:13">
      <c r="A54" s="294"/>
      <c r="B54" s="295"/>
      <c r="C54" s="295"/>
      <c r="D54" s="295"/>
      <c r="E54" s="295"/>
      <c r="F54" s="295"/>
      <c r="G54" s="295"/>
      <c r="H54" s="61"/>
      <c r="I54" s="55"/>
      <c r="J54" s="61"/>
      <c r="K54" s="345"/>
      <c r="L54" s="346"/>
    </row>
    <row r="55" spans="1:13" ht="15" thickBot="1">
      <c r="A55" s="310"/>
      <c r="B55" s="311"/>
      <c r="C55" s="311"/>
      <c r="D55" s="311"/>
      <c r="E55" s="311"/>
      <c r="F55" s="311"/>
      <c r="G55" s="311"/>
      <c r="H55" s="47"/>
      <c r="I55" s="15"/>
      <c r="J55" s="47"/>
      <c r="K55" s="339"/>
      <c r="L55" s="340"/>
      <c r="M55" s="62"/>
    </row>
    <row r="56" spans="1:13" ht="15" thickBot="1">
      <c r="A56" s="315" t="s">
        <v>26</v>
      </c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7"/>
      <c r="M56" s="63">
        <f>SUM(M55:M55)</f>
        <v>0</v>
      </c>
    </row>
    <row r="57" spans="1:13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3">
      <c r="A58" s="51" t="s">
        <v>35</v>
      </c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3"/>
    </row>
    <row r="59" spans="1:13" ht="15" thickBot="1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3" ht="26.5">
      <c r="A60" s="291" t="s">
        <v>36</v>
      </c>
      <c r="B60" s="292"/>
      <c r="C60" s="292"/>
      <c r="D60" s="292"/>
      <c r="E60" s="292"/>
      <c r="F60" s="292"/>
      <c r="G60" s="292"/>
      <c r="H60" s="179" t="s">
        <v>37</v>
      </c>
      <c r="I60" s="180" t="s">
        <v>38</v>
      </c>
      <c r="J60" s="180" t="s">
        <v>39</v>
      </c>
      <c r="K60" s="293" t="s">
        <v>23</v>
      </c>
      <c r="L60" s="293"/>
      <c r="M60" s="65" t="s">
        <v>24</v>
      </c>
    </row>
    <row r="61" spans="1:13">
      <c r="A61" s="384" t="s">
        <v>175</v>
      </c>
      <c r="B61" s="385"/>
      <c r="C61" s="385"/>
      <c r="D61" s="385"/>
      <c r="E61" s="385"/>
      <c r="F61" s="385"/>
      <c r="G61" s="385"/>
      <c r="H61" s="1"/>
      <c r="I61" s="2"/>
      <c r="J61" s="66">
        <f>(I61*H61)</f>
        <v>0</v>
      </c>
      <c r="K61" s="386"/>
      <c r="L61" s="386"/>
      <c r="M61" s="56" t="e">
        <f>J61/K61</f>
        <v>#DIV/0!</v>
      </c>
    </row>
    <row r="62" spans="1:13">
      <c r="A62" s="384"/>
      <c r="B62" s="385"/>
      <c r="C62" s="385"/>
      <c r="D62" s="385"/>
      <c r="E62" s="385"/>
      <c r="F62" s="385"/>
      <c r="G62" s="385"/>
      <c r="H62" s="1"/>
      <c r="I62" s="2"/>
      <c r="J62" s="66"/>
      <c r="K62" s="386"/>
      <c r="L62" s="386"/>
      <c r="M62" s="56"/>
    </row>
    <row r="63" spans="1:13" ht="15" thickBot="1">
      <c r="A63" s="333"/>
      <c r="B63" s="334"/>
      <c r="C63" s="334"/>
      <c r="D63" s="334"/>
      <c r="E63" s="334"/>
      <c r="F63" s="334"/>
      <c r="G63" s="334"/>
      <c r="H63" s="3"/>
      <c r="I63" s="4"/>
      <c r="J63" s="67"/>
      <c r="K63" s="335"/>
      <c r="L63" s="335"/>
      <c r="M63" s="68"/>
    </row>
    <row r="64" spans="1:13" ht="15" thickBot="1">
      <c r="A64" s="336" t="s">
        <v>26</v>
      </c>
      <c r="B64" s="337"/>
      <c r="C64" s="337"/>
      <c r="D64" s="337"/>
      <c r="E64" s="337"/>
      <c r="F64" s="337"/>
      <c r="G64" s="337"/>
      <c r="H64" s="337"/>
      <c r="I64" s="337"/>
      <c r="J64" s="337"/>
      <c r="K64" s="337"/>
      <c r="L64" s="338"/>
      <c r="M64" s="69" t="e">
        <f>SUM(M61:M63)</f>
        <v>#DIV/0!</v>
      </c>
    </row>
    <row r="65" spans="1:14" ht="15" thickBot="1">
      <c r="A65" s="3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4"/>
    </row>
    <row r="66" spans="1:14" ht="15" thickBot="1">
      <c r="A66" s="315" t="s">
        <v>40</v>
      </c>
      <c r="B66" s="316"/>
      <c r="C66" s="316"/>
      <c r="D66" s="316"/>
      <c r="E66" s="316"/>
      <c r="F66" s="316"/>
      <c r="G66" s="316"/>
      <c r="H66" s="316"/>
      <c r="I66" s="316"/>
      <c r="J66" s="316"/>
      <c r="K66" s="316"/>
      <c r="L66" s="317"/>
      <c r="M66" s="70" t="e">
        <f>ROUND(M64+M56+M49+M34,0)</f>
        <v>#DIV/0!</v>
      </c>
      <c r="N66" s="125"/>
    </row>
    <row r="67" spans="1:14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4">
      <c r="A68" s="51" t="s">
        <v>41</v>
      </c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3"/>
    </row>
    <row r="69" spans="1:14" ht="15" thickBot="1">
      <c r="A69" s="30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24"/>
    </row>
    <row r="70" spans="1:14" ht="15" thickBot="1">
      <c r="A70" s="318" t="s">
        <v>42</v>
      </c>
      <c r="B70" s="319"/>
      <c r="C70" s="319"/>
      <c r="D70" s="319"/>
      <c r="E70" s="319"/>
      <c r="F70" s="319"/>
      <c r="G70" s="319"/>
      <c r="H70" s="177"/>
      <c r="I70" s="178"/>
      <c r="J70" s="81" t="s">
        <v>43</v>
      </c>
      <c r="K70" s="320" t="s">
        <v>44</v>
      </c>
      <c r="L70" s="321"/>
      <c r="M70" s="82"/>
    </row>
    <row r="71" spans="1:14">
      <c r="A71" s="322" t="s">
        <v>45</v>
      </c>
      <c r="B71" s="323"/>
      <c r="C71" s="323"/>
      <c r="D71" s="323"/>
      <c r="E71" s="323"/>
      <c r="F71" s="323"/>
      <c r="G71" s="323"/>
      <c r="H71" s="83"/>
      <c r="I71" s="84"/>
      <c r="J71" s="85"/>
      <c r="K71" s="324" t="e">
        <f>M66*J71</f>
        <v>#DIV/0!</v>
      </c>
      <c r="L71" s="324"/>
      <c r="M71" s="86"/>
    </row>
    <row r="72" spans="1:14">
      <c r="A72" s="327" t="s">
        <v>46</v>
      </c>
      <c r="B72" s="328"/>
      <c r="C72" s="328"/>
      <c r="D72" s="328"/>
      <c r="E72" s="328"/>
      <c r="F72" s="328"/>
      <c r="G72" s="329"/>
      <c r="H72" s="77"/>
      <c r="I72" s="78"/>
      <c r="J72" s="5"/>
      <c r="K72" s="325" t="e">
        <f>M66*J72</f>
        <v>#DIV/0!</v>
      </c>
      <c r="L72" s="325"/>
      <c r="M72" s="6"/>
    </row>
    <row r="73" spans="1:14">
      <c r="A73" s="327" t="s">
        <v>47</v>
      </c>
      <c r="B73" s="328"/>
      <c r="C73" s="328"/>
      <c r="D73" s="328"/>
      <c r="E73" s="328"/>
      <c r="F73" s="328"/>
      <c r="G73" s="329"/>
      <c r="H73" s="77"/>
      <c r="I73" s="78"/>
      <c r="J73" s="5"/>
      <c r="K73" s="325" t="e">
        <f>M66*J73</f>
        <v>#DIV/0!</v>
      </c>
      <c r="L73" s="325"/>
      <c r="M73" s="6"/>
    </row>
    <row r="74" spans="1:14" ht="15" thickBot="1">
      <c r="A74" s="330" t="s">
        <v>56</v>
      </c>
      <c r="B74" s="331"/>
      <c r="C74" s="331"/>
      <c r="D74" s="331"/>
      <c r="E74" s="331"/>
      <c r="F74" s="331"/>
      <c r="G74" s="332"/>
      <c r="H74" s="87"/>
      <c r="I74" s="88"/>
      <c r="J74" s="89">
        <v>0.19</v>
      </c>
      <c r="K74" s="326" t="e">
        <f>K73*J74</f>
        <v>#DIV/0!</v>
      </c>
      <c r="L74" s="326"/>
      <c r="M74" s="90"/>
    </row>
    <row r="75" spans="1:14" ht="15" thickBot="1">
      <c r="A75" s="336" t="s">
        <v>26</v>
      </c>
      <c r="B75" s="337"/>
      <c r="C75" s="337"/>
      <c r="D75" s="337"/>
      <c r="E75" s="337"/>
      <c r="F75" s="337"/>
      <c r="G75" s="337"/>
      <c r="H75" s="337"/>
      <c r="I75" s="337"/>
      <c r="J75" s="337"/>
      <c r="K75" s="337"/>
      <c r="L75" s="338"/>
      <c r="M75" s="76" t="e">
        <f>SUM(K71:L74)</f>
        <v>#DIV/0!</v>
      </c>
    </row>
    <row r="76" spans="1:14" ht="15" thickBot="1">
      <c r="A76" s="30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24"/>
    </row>
    <row r="77" spans="1:14" ht="15" thickBot="1">
      <c r="A77" s="315" t="s">
        <v>48</v>
      </c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7"/>
      <c r="M77" s="71" t="e">
        <f>ROUND(M66+M75,0)</f>
        <v>#DIV/0!</v>
      </c>
    </row>
  </sheetData>
  <mergeCells count="90">
    <mergeCell ref="A75:L75"/>
    <mergeCell ref="A77:L77"/>
    <mergeCell ref="A72:G72"/>
    <mergeCell ref="K72:L72"/>
    <mergeCell ref="A73:G73"/>
    <mergeCell ref="K73:L73"/>
    <mergeCell ref="A74:G74"/>
    <mergeCell ref="K74:L74"/>
    <mergeCell ref="A64:L64"/>
    <mergeCell ref="A66:L66"/>
    <mergeCell ref="A70:G70"/>
    <mergeCell ref="K70:L70"/>
    <mergeCell ref="A71:G71"/>
    <mergeCell ref="K71:L71"/>
    <mergeCell ref="A61:G61"/>
    <mergeCell ref="K61:L61"/>
    <mergeCell ref="A62:G62"/>
    <mergeCell ref="K62:L62"/>
    <mergeCell ref="A63:G63"/>
    <mergeCell ref="K63:L63"/>
    <mergeCell ref="A60:G60"/>
    <mergeCell ref="K60:L60"/>
    <mergeCell ref="A47:H47"/>
    <mergeCell ref="K47:L47"/>
    <mergeCell ref="A48:H48"/>
    <mergeCell ref="K48:L48"/>
    <mergeCell ref="A49:L49"/>
    <mergeCell ref="A53:G53"/>
    <mergeCell ref="K53:L53"/>
    <mergeCell ref="A54:G54"/>
    <mergeCell ref="K54:L54"/>
    <mergeCell ref="A55:G55"/>
    <mergeCell ref="K55:L55"/>
    <mergeCell ref="A56:L56"/>
    <mergeCell ref="A44:H44"/>
    <mergeCell ref="K44:L44"/>
    <mergeCell ref="A45:H45"/>
    <mergeCell ref="K45:L45"/>
    <mergeCell ref="A46:H46"/>
    <mergeCell ref="K46:L46"/>
    <mergeCell ref="A41:H41"/>
    <mergeCell ref="K41:L41"/>
    <mergeCell ref="A42:H42"/>
    <mergeCell ref="K42:L42"/>
    <mergeCell ref="A43:H43"/>
    <mergeCell ref="K43:L43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view="pageBreakPreview" topLeftCell="A52" zoomScale="80" zoomScaleNormal="100" zoomScaleSheetLayoutView="80" workbookViewId="0">
      <selection activeCell="J39" sqref="J39:L40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8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8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74" t="s">
        <v>17</v>
      </c>
      <c r="K25" s="341" t="s">
        <v>18</v>
      </c>
      <c r="L25" s="380"/>
      <c r="M25" s="31" t="s">
        <v>19</v>
      </c>
    </row>
    <row r="26" spans="1:19" ht="15" thickBot="1">
      <c r="A26" s="33"/>
      <c r="B26" s="363" t="s">
        <v>248</v>
      </c>
      <c r="C26" s="364"/>
      <c r="D26" s="364"/>
      <c r="E26" s="364"/>
      <c r="F26" s="364"/>
      <c r="G26" s="364"/>
      <c r="H26" s="364"/>
      <c r="I26" s="365"/>
      <c r="J26" s="173">
        <v>1</v>
      </c>
      <c r="K26" s="363" t="str">
        <f>'[1]NUEVO DISEÑO'!C80</f>
        <v>UN</v>
      </c>
      <c r="L26" s="365"/>
      <c r="M26" s="35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79" t="s">
        <v>22</v>
      </c>
      <c r="K30" s="344" t="s">
        <v>23</v>
      </c>
      <c r="L30" s="343"/>
      <c r="M30" s="44" t="s">
        <v>24</v>
      </c>
    </row>
    <row r="31" spans="1:19" ht="15" thickBot="1">
      <c r="A31" s="294" t="s">
        <v>63</v>
      </c>
      <c r="B31" s="295"/>
      <c r="C31" s="295"/>
      <c r="D31" s="295"/>
      <c r="E31" s="296"/>
      <c r="F31" s="345" t="s">
        <v>64</v>
      </c>
      <c r="G31" s="346"/>
      <c r="H31" s="351" t="s">
        <v>25</v>
      </c>
      <c r="I31" s="296"/>
      <c r="J31" s="72"/>
      <c r="K31" s="345">
        <v>1</v>
      </c>
      <c r="L31" s="346"/>
      <c r="M31" s="189">
        <f>J31/K31</f>
        <v>0</v>
      </c>
      <c r="N31" s="409"/>
      <c r="O31" s="410"/>
      <c r="P31" s="95"/>
      <c r="Q31" s="96"/>
      <c r="R31" s="97"/>
      <c r="S31" s="98"/>
    </row>
    <row r="32" spans="1:19">
      <c r="A32" s="294"/>
      <c r="B32" s="295"/>
      <c r="C32" s="295"/>
      <c r="D32" s="295"/>
      <c r="E32" s="296"/>
      <c r="F32" s="345"/>
      <c r="G32" s="346"/>
      <c r="H32" s="351"/>
      <c r="I32" s="296"/>
      <c r="J32" s="72"/>
      <c r="K32" s="345"/>
      <c r="L32" s="346"/>
      <c r="M32" s="46"/>
    </row>
    <row r="33" spans="1:16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16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>
        <f>SUM(M31:M33)</f>
        <v>0</v>
      </c>
    </row>
    <row r="35" spans="1:16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6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6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6">
      <c r="A38" s="341" t="s">
        <v>16</v>
      </c>
      <c r="B38" s="342"/>
      <c r="C38" s="342"/>
      <c r="D38" s="342"/>
      <c r="E38" s="342"/>
      <c r="F38" s="342"/>
      <c r="G38" s="342"/>
      <c r="H38" s="343"/>
      <c r="I38" s="175" t="s">
        <v>18</v>
      </c>
      <c r="J38" s="179" t="s">
        <v>19</v>
      </c>
      <c r="K38" s="344" t="s">
        <v>28</v>
      </c>
      <c r="L38" s="343"/>
      <c r="M38" s="44" t="s">
        <v>24</v>
      </c>
    </row>
    <row r="39" spans="1:16" ht="15" customHeight="1">
      <c r="A39" s="404" t="s">
        <v>248</v>
      </c>
      <c r="B39" s="405"/>
      <c r="C39" s="405"/>
      <c r="D39" s="405"/>
      <c r="E39" s="405"/>
      <c r="F39" s="405"/>
      <c r="G39" s="405"/>
      <c r="H39" s="406"/>
      <c r="I39" s="73" t="s">
        <v>1</v>
      </c>
      <c r="J39" s="92"/>
      <c r="K39" s="407"/>
      <c r="L39" s="408"/>
      <c r="M39" s="56">
        <f>K39*J39</f>
        <v>0</v>
      </c>
      <c r="O39" s="94"/>
    </row>
    <row r="40" spans="1:16" ht="15" customHeight="1">
      <c r="A40" s="404" t="s">
        <v>249</v>
      </c>
      <c r="B40" s="405"/>
      <c r="C40" s="405"/>
      <c r="D40" s="405"/>
      <c r="E40" s="405"/>
      <c r="F40" s="405"/>
      <c r="G40" s="405"/>
      <c r="H40" s="406"/>
      <c r="I40" s="99" t="s">
        <v>4</v>
      </c>
      <c r="J40" s="93"/>
      <c r="K40" s="407"/>
      <c r="L40" s="408"/>
      <c r="M40" s="56">
        <f t="shared" ref="M40" si="0">K40*J40</f>
        <v>0</v>
      </c>
      <c r="P40" s="94"/>
    </row>
    <row r="41" spans="1:16" ht="15" customHeight="1">
      <c r="A41" s="404"/>
      <c r="B41" s="405"/>
      <c r="C41" s="405"/>
      <c r="D41" s="405"/>
      <c r="E41" s="405"/>
      <c r="F41" s="405"/>
      <c r="G41" s="405"/>
      <c r="H41" s="406"/>
      <c r="I41" s="73"/>
      <c r="J41" s="93"/>
      <c r="K41" s="407"/>
      <c r="L41" s="408"/>
      <c r="M41" s="56"/>
    </row>
    <row r="42" spans="1:16">
      <c r="A42" s="294"/>
      <c r="B42" s="295"/>
      <c r="C42" s="295"/>
      <c r="D42" s="295"/>
      <c r="E42" s="295"/>
      <c r="F42" s="295"/>
      <c r="G42" s="295"/>
      <c r="H42" s="296"/>
      <c r="I42" s="73"/>
      <c r="J42" s="183"/>
      <c r="K42" s="297"/>
      <c r="L42" s="298"/>
      <c r="M42" s="56"/>
    </row>
    <row r="43" spans="1:16">
      <c r="A43" s="294"/>
      <c r="B43" s="295"/>
      <c r="C43" s="295"/>
      <c r="D43" s="295"/>
      <c r="E43" s="295"/>
      <c r="F43" s="295"/>
      <c r="G43" s="295"/>
      <c r="H43" s="296"/>
      <c r="I43" s="73"/>
      <c r="J43" s="183"/>
      <c r="K43" s="297"/>
      <c r="L43" s="298"/>
      <c r="M43" s="56"/>
    </row>
    <row r="44" spans="1:16">
      <c r="A44" s="294"/>
      <c r="B44" s="295"/>
      <c r="C44" s="295"/>
      <c r="D44" s="295"/>
      <c r="E44" s="295"/>
      <c r="F44" s="295"/>
      <c r="G44" s="295"/>
      <c r="H44" s="296"/>
      <c r="I44" s="73"/>
      <c r="J44" s="183"/>
      <c r="K44" s="297"/>
      <c r="L44" s="298"/>
      <c r="M44" s="56"/>
    </row>
    <row r="45" spans="1:16">
      <c r="A45" s="294"/>
      <c r="B45" s="295"/>
      <c r="C45" s="295"/>
      <c r="D45" s="295"/>
      <c r="E45" s="295"/>
      <c r="F45" s="295"/>
      <c r="G45" s="295"/>
      <c r="H45" s="296"/>
      <c r="I45" s="73"/>
      <c r="J45" s="183"/>
      <c r="K45" s="297"/>
      <c r="L45" s="298"/>
      <c r="M45" s="56"/>
    </row>
    <row r="46" spans="1:16">
      <c r="A46" s="294"/>
      <c r="B46" s="295"/>
      <c r="C46" s="295"/>
      <c r="D46" s="295"/>
      <c r="E46" s="295"/>
      <c r="F46" s="295"/>
      <c r="G46" s="295"/>
      <c r="H46" s="296"/>
      <c r="I46" s="73"/>
      <c r="J46" s="183"/>
      <c r="K46" s="297"/>
      <c r="L46" s="298"/>
      <c r="M46" s="56"/>
    </row>
    <row r="47" spans="1:16" ht="15" thickBot="1">
      <c r="A47" s="310"/>
      <c r="B47" s="311"/>
      <c r="C47" s="311"/>
      <c r="D47" s="311"/>
      <c r="E47" s="311"/>
      <c r="F47" s="311"/>
      <c r="G47" s="311"/>
      <c r="H47" s="312"/>
      <c r="I47" s="74"/>
      <c r="J47" s="170"/>
      <c r="K47" s="313"/>
      <c r="L47" s="314"/>
      <c r="M47" s="75"/>
    </row>
    <row r="48" spans="1:16" ht="15" thickBot="1">
      <c r="A48" s="315" t="s">
        <v>26</v>
      </c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7"/>
      <c r="M48" s="58">
        <f>SUM(M39:M47)</f>
        <v>0</v>
      </c>
    </row>
    <row r="49" spans="1:13">
      <c r="A49" s="30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24"/>
    </row>
    <row r="50" spans="1:13">
      <c r="A50" s="51" t="s">
        <v>29</v>
      </c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3"/>
    </row>
    <row r="51" spans="1:13" ht="15" thickBot="1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 ht="15.5">
      <c r="A52" s="341" t="s">
        <v>30</v>
      </c>
      <c r="B52" s="342"/>
      <c r="C52" s="342"/>
      <c r="D52" s="342"/>
      <c r="E52" s="342"/>
      <c r="F52" s="342"/>
      <c r="G52" s="342"/>
      <c r="H52" s="179" t="s">
        <v>31</v>
      </c>
      <c r="I52" s="176" t="s">
        <v>32</v>
      </c>
      <c r="J52" s="60" t="s">
        <v>33</v>
      </c>
      <c r="K52" s="344" t="s">
        <v>34</v>
      </c>
      <c r="L52" s="343"/>
      <c r="M52" s="44" t="s">
        <v>24</v>
      </c>
    </row>
    <row r="53" spans="1:13">
      <c r="A53" s="294"/>
      <c r="B53" s="295"/>
      <c r="C53" s="295"/>
      <c r="D53" s="295"/>
      <c r="E53" s="295"/>
      <c r="F53" s="295"/>
      <c r="G53" s="295"/>
      <c r="H53" s="61"/>
      <c r="I53" s="55"/>
      <c r="J53" s="61"/>
      <c r="K53" s="345"/>
      <c r="L53" s="346"/>
    </row>
    <row r="54" spans="1:13" ht="15" thickBot="1">
      <c r="A54" s="310"/>
      <c r="B54" s="311"/>
      <c r="C54" s="311"/>
      <c r="D54" s="311"/>
      <c r="E54" s="311"/>
      <c r="F54" s="311"/>
      <c r="G54" s="311"/>
      <c r="H54" s="47"/>
      <c r="I54" s="15"/>
      <c r="J54" s="47"/>
      <c r="K54" s="339"/>
      <c r="L54" s="340"/>
      <c r="M54" s="62"/>
    </row>
    <row r="55" spans="1:13" ht="15" thickBot="1">
      <c r="A55" s="315" t="s">
        <v>26</v>
      </c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7"/>
      <c r="M55" s="63">
        <f>SUM(M54:M54)</f>
        <v>0</v>
      </c>
    </row>
    <row r="56" spans="1:13">
      <c r="A56" s="30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24"/>
    </row>
    <row r="57" spans="1:13">
      <c r="A57" s="51" t="s">
        <v>35</v>
      </c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3"/>
    </row>
    <row r="58" spans="1:13" ht="15" thickBot="1">
      <c r="A58" s="30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24"/>
    </row>
    <row r="59" spans="1:13" ht="26.5">
      <c r="A59" s="291" t="s">
        <v>36</v>
      </c>
      <c r="B59" s="292"/>
      <c r="C59" s="292"/>
      <c r="D59" s="292"/>
      <c r="E59" s="292"/>
      <c r="F59" s="292"/>
      <c r="G59" s="292"/>
      <c r="H59" s="179" t="s">
        <v>37</v>
      </c>
      <c r="I59" s="180" t="s">
        <v>38</v>
      </c>
      <c r="J59" s="180" t="s">
        <v>39</v>
      </c>
      <c r="K59" s="293" t="s">
        <v>23</v>
      </c>
      <c r="L59" s="293"/>
      <c r="M59" s="65" t="s">
        <v>24</v>
      </c>
    </row>
    <row r="60" spans="1:13">
      <c r="A60" s="384" t="s">
        <v>204</v>
      </c>
      <c r="B60" s="385"/>
      <c r="C60" s="385"/>
      <c r="D60" s="385"/>
      <c r="E60" s="385"/>
      <c r="F60" s="385"/>
      <c r="G60" s="385"/>
      <c r="H60" s="1"/>
      <c r="I60" s="2"/>
      <c r="J60" s="66">
        <f>(I60*H60)</f>
        <v>0</v>
      </c>
      <c r="K60" s="386"/>
      <c r="L60" s="386"/>
      <c r="M60" s="56" t="e">
        <f>J60/K60</f>
        <v>#DIV/0!</v>
      </c>
    </row>
    <row r="61" spans="1:13">
      <c r="A61" s="384"/>
      <c r="B61" s="385"/>
      <c r="C61" s="385"/>
      <c r="D61" s="385"/>
      <c r="E61" s="385"/>
      <c r="F61" s="385"/>
      <c r="G61" s="385"/>
      <c r="H61" s="1"/>
      <c r="I61" s="2"/>
      <c r="J61" s="66"/>
      <c r="K61" s="386"/>
      <c r="L61" s="386"/>
      <c r="M61" s="56"/>
    </row>
    <row r="62" spans="1:13" ht="15" thickBot="1">
      <c r="A62" s="333"/>
      <c r="B62" s="334"/>
      <c r="C62" s="334"/>
      <c r="D62" s="334"/>
      <c r="E62" s="334"/>
      <c r="F62" s="334"/>
      <c r="G62" s="334"/>
      <c r="H62" s="3"/>
      <c r="I62" s="4"/>
      <c r="J62" s="67"/>
      <c r="K62" s="335"/>
      <c r="L62" s="335"/>
      <c r="M62" s="68"/>
    </row>
    <row r="63" spans="1:13" ht="15" thickBot="1">
      <c r="A63" s="336" t="s">
        <v>26</v>
      </c>
      <c r="B63" s="337"/>
      <c r="C63" s="337"/>
      <c r="D63" s="337"/>
      <c r="E63" s="337"/>
      <c r="F63" s="337"/>
      <c r="G63" s="337"/>
      <c r="H63" s="337"/>
      <c r="I63" s="337"/>
      <c r="J63" s="337"/>
      <c r="K63" s="337"/>
      <c r="L63" s="338"/>
      <c r="M63" s="69" t="e">
        <f>SUM(M60:M62)</f>
        <v>#DIV/0!</v>
      </c>
    </row>
    <row r="64" spans="1:13" ht="15" thickBot="1">
      <c r="A64" s="30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24"/>
    </row>
    <row r="65" spans="1:13" ht="15" thickBot="1">
      <c r="A65" s="315" t="s">
        <v>40</v>
      </c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7"/>
      <c r="M65" s="70" t="e">
        <f>ROUND(M63+M55+M48+M34,0)</f>
        <v>#DIV/0!</v>
      </c>
    </row>
    <row r="66" spans="1:13">
      <c r="A66" s="30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24"/>
    </row>
    <row r="67" spans="1:13">
      <c r="A67" s="51" t="s">
        <v>41</v>
      </c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3"/>
    </row>
    <row r="68" spans="1:13" ht="15" thickBot="1">
      <c r="A68" s="3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4"/>
    </row>
    <row r="69" spans="1:13" ht="15" thickBot="1">
      <c r="A69" s="318" t="s">
        <v>42</v>
      </c>
      <c r="B69" s="319"/>
      <c r="C69" s="319"/>
      <c r="D69" s="319"/>
      <c r="E69" s="319"/>
      <c r="F69" s="319"/>
      <c r="G69" s="319"/>
      <c r="H69" s="177"/>
      <c r="I69" s="178"/>
      <c r="J69" s="81" t="s">
        <v>43</v>
      </c>
      <c r="K69" s="320" t="s">
        <v>44</v>
      </c>
      <c r="L69" s="321"/>
      <c r="M69" s="82"/>
    </row>
    <row r="70" spans="1:13">
      <c r="A70" s="322" t="s">
        <v>45</v>
      </c>
      <c r="B70" s="323"/>
      <c r="C70" s="323"/>
      <c r="D70" s="323"/>
      <c r="E70" s="323"/>
      <c r="F70" s="323"/>
      <c r="G70" s="323"/>
      <c r="H70" s="83"/>
      <c r="I70" s="84"/>
      <c r="J70" s="85"/>
      <c r="K70" s="324" t="e">
        <f>M65*J70</f>
        <v>#DIV/0!</v>
      </c>
      <c r="L70" s="324"/>
      <c r="M70" s="86"/>
    </row>
    <row r="71" spans="1:13">
      <c r="A71" s="327" t="s">
        <v>46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M65*J71</f>
        <v>#DIV/0!</v>
      </c>
      <c r="L71" s="325"/>
      <c r="M71" s="6"/>
    </row>
    <row r="72" spans="1:13">
      <c r="A72" s="327" t="s">
        <v>47</v>
      </c>
      <c r="B72" s="328"/>
      <c r="C72" s="328"/>
      <c r="D72" s="328"/>
      <c r="E72" s="328"/>
      <c r="F72" s="328"/>
      <c r="G72" s="329"/>
      <c r="H72" s="77"/>
      <c r="I72" s="78"/>
      <c r="J72" s="5"/>
      <c r="K72" s="325" t="e">
        <f>M65*J72</f>
        <v>#DIV/0!</v>
      </c>
      <c r="L72" s="325"/>
      <c r="M72" s="6"/>
    </row>
    <row r="73" spans="1:13" ht="15" thickBot="1">
      <c r="A73" s="330" t="s">
        <v>56</v>
      </c>
      <c r="B73" s="331"/>
      <c r="C73" s="331"/>
      <c r="D73" s="331"/>
      <c r="E73" s="331"/>
      <c r="F73" s="331"/>
      <c r="G73" s="332"/>
      <c r="H73" s="87"/>
      <c r="I73" s="88"/>
      <c r="J73" s="89">
        <v>0.19</v>
      </c>
      <c r="K73" s="326" t="e">
        <f>K72*J73</f>
        <v>#DIV/0!</v>
      </c>
      <c r="L73" s="326"/>
      <c r="M73" s="90"/>
    </row>
    <row r="74" spans="1:13" ht="15" thickBot="1">
      <c r="A74" s="336" t="s">
        <v>26</v>
      </c>
      <c r="B74" s="337"/>
      <c r="C74" s="337"/>
      <c r="D74" s="337"/>
      <c r="E74" s="337"/>
      <c r="F74" s="337"/>
      <c r="G74" s="337"/>
      <c r="H74" s="337"/>
      <c r="I74" s="337"/>
      <c r="J74" s="337"/>
      <c r="K74" s="337"/>
      <c r="L74" s="338"/>
      <c r="M74" s="76" t="e">
        <f>SUM(K70:L73)</f>
        <v>#DIV/0!</v>
      </c>
    </row>
    <row r="75" spans="1:13" ht="15" thickBot="1">
      <c r="A75" s="30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24"/>
    </row>
    <row r="76" spans="1:13" ht="15" thickBot="1">
      <c r="A76" s="315" t="s">
        <v>48</v>
      </c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7"/>
      <c r="M76" s="71" t="e">
        <f>ROUND(M65+M74,0)</f>
        <v>#DIV/0!</v>
      </c>
    </row>
  </sheetData>
  <mergeCells count="88">
    <mergeCell ref="A76:L76"/>
    <mergeCell ref="A69:G69"/>
    <mergeCell ref="K69:L69"/>
    <mergeCell ref="A70:G70"/>
    <mergeCell ref="K70:L70"/>
    <mergeCell ref="A71:G71"/>
    <mergeCell ref="K71:L71"/>
    <mergeCell ref="A72:G72"/>
    <mergeCell ref="K72:L72"/>
    <mergeCell ref="A73:G73"/>
    <mergeCell ref="K73:L73"/>
    <mergeCell ref="A74:L74"/>
    <mergeCell ref="A65:L65"/>
    <mergeCell ref="A54:G54"/>
    <mergeCell ref="K54:L54"/>
    <mergeCell ref="A55:L55"/>
    <mergeCell ref="A59:G59"/>
    <mergeCell ref="K59:L59"/>
    <mergeCell ref="A60:G60"/>
    <mergeCell ref="K60:L60"/>
    <mergeCell ref="A61:G61"/>
    <mergeCell ref="K61:L61"/>
    <mergeCell ref="A62:G62"/>
    <mergeCell ref="K62:L62"/>
    <mergeCell ref="A63:L63"/>
    <mergeCell ref="A53:G53"/>
    <mergeCell ref="K53:L53"/>
    <mergeCell ref="A44:H44"/>
    <mergeCell ref="K44:L44"/>
    <mergeCell ref="A45:H45"/>
    <mergeCell ref="K45:L45"/>
    <mergeCell ref="A46:H46"/>
    <mergeCell ref="K46:L46"/>
    <mergeCell ref="A47:H47"/>
    <mergeCell ref="K47:L47"/>
    <mergeCell ref="A48:L48"/>
    <mergeCell ref="A52:G52"/>
    <mergeCell ref="K52:L52"/>
    <mergeCell ref="A41:H41"/>
    <mergeCell ref="K41:L41"/>
    <mergeCell ref="A42:H42"/>
    <mergeCell ref="K42:L42"/>
    <mergeCell ref="A43:H43"/>
    <mergeCell ref="K43:L43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5"/>
  <sheetViews>
    <sheetView view="pageBreakPreview" topLeftCell="A58" zoomScale="80" zoomScaleNormal="100" zoomScaleSheetLayoutView="80" workbookViewId="0">
      <selection activeCell="P24" sqref="P24:Q33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8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8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  <c r="P24" s="208"/>
      <c r="Q24" s="206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74" t="s">
        <v>17</v>
      </c>
      <c r="K25" s="341" t="s">
        <v>18</v>
      </c>
      <c r="L25" s="380"/>
      <c r="M25" s="31" t="s">
        <v>19</v>
      </c>
      <c r="P25" s="208"/>
      <c r="Q25" s="206"/>
    </row>
    <row r="26" spans="1:19" ht="47.25" customHeight="1" thickBot="1">
      <c r="A26" s="185"/>
      <c r="B26" s="412" t="s">
        <v>253</v>
      </c>
      <c r="C26" s="441"/>
      <c r="D26" s="441"/>
      <c r="E26" s="441"/>
      <c r="F26" s="441"/>
      <c r="G26" s="441"/>
      <c r="H26" s="441"/>
      <c r="I26" s="442"/>
      <c r="J26" s="184">
        <v>1</v>
      </c>
      <c r="K26" s="415" t="s">
        <v>1</v>
      </c>
      <c r="L26" s="414"/>
      <c r="M26" s="186"/>
      <c r="N26" s="188"/>
      <c r="P26" s="208"/>
      <c r="Q26" s="206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  <c r="P27" s="208"/>
      <c r="Q27" s="206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  <c r="P28" s="208"/>
      <c r="Q28" s="206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  <c r="P29" s="210"/>
      <c r="Q29" s="206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79" t="s">
        <v>22</v>
      </c>
      <c r="K30" s="344" t="s">
        <v>23</v>
      </c>
      <c r="L30" s="343"/>
      <c r="M30" s="44" t="s">
        <v>24</v>
      </c>
      <c r="P30" s="210"/>
      <c r="Q30" s="206"/>
    </row>
    <row r="31" spans="1:19" ht="15" thickBot="1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189">
        <f>J31*K31</f>
        <v>0</v>
      </c>
      <c r="N31" s="409"/>
      <c r="O31" s="410"/>
      <c r="P31" s="210"/>
      <c r="Q31" s="206"/>
      <c r="R31" s="97"/>
      <c r="S31" s="98"/>
    </row>
    <row r="32" spans="1:19">
      <c r="A32" s="294"/>
      <c r="B32" s="295"/>
      <c r="C32" s="295"/>
      <c r="D32" s="295"/>
      <c r="E32" s="296"/>
      <c r="F32" s="345"/>
      <c r="G32" s="346"/>
      <c r="H32" s="351"/>
      <c r="I32" s="296"/>
      <c r="J32" s="72"/>
      <c r="K32" s="345"/>
      <c r="L32" s="346"/>
      <c r="M32" s="168">
        <f>J32*K32</f>
        <v>0</v>
      </c>
    </row>
    <row r="33" spans="1:26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26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>
        <f>SUM(M31:M33)</f>
        <v>0</v>
      </c>
    </row>
    <row r="35" spans="1:26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26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26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26" ht="15" thickBot="1">
      <c r="A38" s="341" t="s">
        <v>16</v>
      </c>
      <c r="B38" s="342"/>
      <c r="C38" s="342"/>
      <c r="D38" s="342"/>
      <c r="E38" s="342"/>
      <c r="F38" s="342"/>
      <c r="G38" s="342"/>
      <c r="H38" s="343"/>
      <c r="I38" s="175" t="s">
        <v>18</v>
      </c>
      <c r="J38" s="179" t="s">
        <v>19</v>
      </c>
      <c r="K38" s="344" t="s">
        <v>28</v>
      </c>
      <c r="L38" s="343"/>
      <c r="M38" s="44" t="s">
        <v>24</v>
      </c>
    </row>
    <row r="39" spans="1:26" ht="15" customHeight="1">
      <c r="A39" s="404" t="s">
        <v>250</v>
      </c>
      <c r="B39" s="405"/>
      <c r="C39" s="405"/>
      <c r="D39" s="405"/>
      <c r="E39" s="405"/>
      <c r="F39" s="405"/>
      <c r="G39" s="405"/>
      <c r="H39" s="406"/>
      <c r="I39" s="73" t="s">
        <v>1</v>
      </c>
      <c r="J39" s="92"/>
      <c r="K39" s="443"/>
      <c r="L39" s="444"/>
      <c r="M39" s="56">
        <f>K39*J39</f>
        <v>0</v>
      </c>
      <c r="N39" s="202"/>
      <c r="O39" s="445"/>
      <c r="P39" s="446"/>
      <c r="Q39" s="446"/>
      <c r="R39" s="446"/>
      <c r="S39" s="446"/>
      <c r="T39" s="446"/>
      <c r="U39" s="446"/>
      <c r="V39" s="447"/>
      <c r="W39" s="205"/>
      <c r="X39" s="206"/>
      <c r="Y39" s="206"/>
      <c r="Z39" s="207"/>
    </row>
    <row r="40" spans="1:26" ht="15" customHeight="1">
      <c r="A40" s="404" t="s">
        <v>234</v>
      </c>
      <c r="B40" s="405"/>
      <c r="C40" s="405"/>
      <c r="D40" s="405"/>
      <c r="E40" s="405"/>
      <c r="F40" s="405"/>
      <c r="G40" s="405"/>
      <c r="H40" s="406"/>
      <c r="I40" s="73" t="s">
        <v>1</v>
      </c>
      <c r="J40" s="93"/>
      <c r="K40" s="443"/>
      <c r="L40" s="444"/>
      <c r="M40" s="56">
        <f t="shared" ref="M40:M46" si="0">K40*J40</f>
        <v>0</v>
      </c>
      <c r="N40" s="203"/>
      <c r="O40" s="445"/>
      <c r="P40" s="446"/>
      <c r="Q40" s="446"/>
      <c r="R40" s="446"/>
      <c r="S40" s="446"/>
      <c r="T40" s="446"/>
      <c r="U40" s="446"/>
      <c r="V40" s="447"/>
      <c r="W40" s="205"/>
      <c r="X40" s="208"/>
      <c r="Y40" s="206"/>
      <c r="Z40" s="209"/>
    </row>
    <row r="41" spans="1:26" ht="15" customHeight="1">
      <c r="A41" s="404" t="s">
        <v>235</v>
      </c>
      <c r="B41" s="405"/>
      <c r="C41" s="405"/>
      <c r="D41" s="405"/>
      <c r="E41" s="405"/>
      <c r="F41" s="405"/>
      <c r="G41" s="405"/>
      <c r="H41" s="406"/>
      <c r="I41" s="73" t="s">
        <v>1</v>
      </c>
      <c r="J41" s="200"/>
      <c r="K41" s="443"/>
      <c r="L41" s="444"/>
      <c r="M41" s="56">
        <f t="shared" si="0"/>
        <v>0</v>
      </c>
      <c r="N41" s="203"/>
      <c r="O41" s="445"/>
      <c r="P41" s="446"/>
      <c r="Q41" s="446"/>
      <c r="R41" s="446"/>
      <c r="S41" s="446"/>
      <c r="T41" s="446"/>
      <c r="U41" s="446"/>
      <c r="V41" s="447"/>
      <c r="W41" s="205"/>
      <c r="X41" s="208"/>
      <c r="Y41" s="206"/>
      <c r="Z41" s="209"/>
    </row>
    <row r="42" spans="1:26" ht="15" customHeight="1">
      <c r="A42" s="404" t="s">
        <v>242</v>
      </c>
      <c r="B42" s="405"/>
      <c r="C42" s="405"/>
      <c r="D42" s="405"/>
      <c r="E42" s="405"/>
      <c r="F42" s="405"/>
      <c r="G42" s="405"/>
      <c r="H42" s="406"/>
      <c r="I42" s="73" t="s">
        <v>1</v>
      </c>
      <c r="J42" s="200"/>
      <c r="K42" s="443"/>
      <c r="L42" s="444"/>
      <c r="M42" s="56">
        <f t="shared" si="0"/>
        <v>0</v>
      </c>
      <c r="N42" s="203"/>
      <c r="O42" s="211"/>
      <c r="P42" s="212"/>
      <c r="Q42" s="212"/>
      <c r="R42" s="212"/>
      <c r="S42" s="212"/>
      <c r="T42" s="212"/>
      <c r="U42" s="212"/>
      <c r="V42" s="213"/>
      <c r="W42" s="205"/>
      <c r="X42" s="208"/>
      <c r="Y42" s="206"/>
      <c r="Z42" s="209"/>
    </row>
    <row r="43" spans="1:26">
      <c r="A43" s="294" t="s">
        <v>251</v>
      </c>
      <c r="B43" s="295"/>
      <c r="C43" s="295"/>
      <c r="D43" s="295"/>
      <c r="E43" s="295"/>
      <c r="F43" s="295"/>
      <c r="G43" s="295"/>
      <c r="H43" s="296"/>
      <c r="I43" s="73" t="s">
        <v>4</v>
      </c>
      <c r="J43" s="171"/>
      <c r="K43" s="443"/>
      <c r="L43" s="444"/>
      <c r="M43" s="56">
        <f t="shared" si="0"/>
        <v>0</v>
      </c>
      <c r="N43" s="203"/>
      <c r="O43" s="445"/>
      <c r="P43" s="446"/>
      <c r="Q43" s="446"/>
      <c r="R43" s="446"/>
      <c r="S43" s="446"/>
      <c r="T43" s="446"/>
      <c r="U43" s="446"/>
      <c r="V43" s="447"/>
      <c r="W43" s="205"/>
      <c r="X43" s="208"/>
      <c r="Y43" s="206"/>
      <c r="Z43" s="209"/>
    </row>
    <row r="44" spans="1:26">
      <c r="A44" s="294" t="s">
        <v>238</v>
      </c>
      <c r="B44" s="295"/>
      <c r="C44" s="295"/>
      <c r="D44" s="295"/>
      <c r="E44" s="295"/>
      <c r="F44" s="295"/>
      <c r="G44" s="295"/>
      <c r="H44" s="296"/>
      <c r="I44" s="73" t="s">
        <v>4</v>
      </c>
      <c r="J44" s="214"/>
      <c r="K44" s="443"/>
      <c r="L44" s="444"/>
      <c r="M44" s="56">
        <f t="shared" si="0"/>
        <v>0</v>
      </c>
      <c r="N44" s="203"/>
      <c r="O44" s="445"/>
      <c r="P44" s="446"/>
      <c r="Q44" s="446"/>
      <c r="R44" s="446"/>
      <c r="S44" s="446"/>
      <c r="T44" s="446"/>
      <c r="U44" s="446"/>
      <c r="V44" s="447"/>
      <c r="W44" s="205"/>
      <c r="X44" s="208"/>
      <c r="Y44" s="206"/>
      <c r="Z44" s="209"/>
    </row>
    <row r="45" spans="1:26">
      <c r="A45" s="294" t="s">
        <v>239</v>
      </c>
      <c r="B45" s="295"/>
      <c r="C45" s="295"/>
      <c r="D45" s="295"/>
      <c r="E45" s="295"/>
      <c r="F45" s="295"/>
      <c r="G45" s="295"/>
      <c r="H45" s="296"/>
      <c r="I45" s="73" t="s">
        <v>4</v>
      </c>
      <c r="J45" s="214"/>
      <c r="K45" s="443"/>
      <c r="L45" s="444"/>
      <c r="M45" s="56">
        <f t="shared" si="0"/>
        <v>0</v>
      </c>
      <c r="N45" s="203"/>
      <c r="O45" s="445"/>
      <c r="P45" s="446"/>
      <c r="Q45" s="446"/>
      <c r="R45" s="446"/>
      <c r="S45" s="446"/>
      <c r="T45" s="446"/>
      <c r="U45" s="446"/>
      <c r="V45" s="447"/>
      <c r="W45" s="205"/>
      <c r="X45" s="210"/>
      <c r="Y45" s="206"/>
      <c r="Z45" s="209"/>
    </row>
    <row r="46" spans="1:26" ht="15" thickBot="1">
      <c r="A46" s="294" t="s">
        <v>240</v>
      </c>
      <c r="B46" s="295"/>
      <c r="C46" s="295"/>
      <c r="D46" s="295"/>
      <c r="E46" s="295"/>
      <c r="F46" s="295"/>
      <c r="G46" s="295"/>
      <c r="H46" s="296"/>
      <c r="I46" s="73" t="s">
        <v>5</v>
      </c>
      <c r="J46" s="214"/>
      <c r="K46" s="443"/>
      <c r="L46" s="444"/>
      <c r="M46" s="56">
        <f t="shared" si="0"/>
        <v>0</v>
      </c>
      <c r="N46" s="203"/>
      <c r="O46" s="445"/>
      <c r="P46" s="446"/>
      <c r="Q46" s="446"/>
      <c r="R46" s="446"/>
      <c r="S46" s="446"/>
      <c r="T46" s="446"/>
      <c r="U46" s="446"/>
      <c r="V46" s="447"/>
      <c r="W46" s="205"/>
      <c r="X46" s="210"/>
      <c r="Y46" s="206"/>
      <c r="Z46" s="209"/>
    </row>
    <row r="47" spans="1:26" ht="15" thickBot="1">
      <c r="A47" s="315" t="s">
        <v>26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7"/>
      <c r="M47" s="58">
        <f>SUM(M39:M46)</f>
        <v>0</v>
      </c>
      <c r="N47" s="204"/>
      <c r="O47" s="445"/>
      <c r="P47" s="446"/>
      <c r="Q47" s="446"/>
      <c r="R47" s="446"/>
      <c r="S47" s="446"/>
      <c r="T47" s="446"/>
      <c r="U47" s="446"/>
      <c r="V47" s="447"/>
      <c r="W47" s="205"/>
      <c r="X47" s="208"/>
      <c r="Y47" s="206"/>
      <c r="Z47" s="209"/>
    </row>
    <row r="48" spans="1:26">
      <c r="A48" s="3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24"/>
    </row>
    <row r="49" spans="1:14">
      <c r="A49" s="51" t="s">
        <v>29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3"/>
    </row>
    <row r="50" spans="1:14" ht="15" thickBot="1">
      <c r="A50" s="3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4"/>
    </row>
    <row r="51" spans="1:14" ht="15.5">
      <c r="A51" s="341" t="s">
        <v>30</v>
      </c>
      <c r="B51" s="342"/>
      <c r="C51" s="342"/>
      <c r="D51" s="342"/>
      <c r="E51" s="342"/>
      <c r="F51" s="342"/>
      <c r="G51" s="342"/>
      <c r="H51" s="179" t="s">
        <v>31</v>
      </c>
      <c r="I51" s="176" t="s">
        <v>32</v>
      </c>
      <c r="J51" s="60" t="s">
        <v>33</v>
      </c>
      <c r="K51" s="344" t="s">
        <v>34</v>
      </c>
      <c r="L51" s="343"/>
      <c r="M51" s="44" t="s">
        <v>24</v>
      </c>
    </row>
    <row r="52" spans="1:14">
      <c r="A52" s="294"/>
      <c r="B52" s="295"/>
      <c r="C52" s="295"/>
      <c r="D52" s="295"/>
      <c r="E52" s="295"/>
      <c r="F52" s="295"/>
      <c r="G52" s="295"/>
      <c r="H52" s="61"/>
      <c r="I52" s="55"/>
      <c r="J52" s="61"/>
      <c r="K52" s="345"/>
      <c r="L52" s="346"/>
    </row>
    <row r="53" spans="1:14" ht="15" thickBot="1">
      <c r="A53" s="310"/>
      <c r="B53" s="311"/>
      <c r="C53" s="311"/>
      <c r="D53" s="311"/>
      <c r="E53" s="311"/>
      <c r="F53" s="311"/>
      <c r="G53" s="311"/>
      <c r="H53" s="47"/>
      <c r="I53" s="15"/>
      <c r="J53" s="47"/>
      <c r="K53" s="339"/>
      <c r="L53" s="340"/>
      <c r="M53" s="62"/>
    </row>
    <row r="54" spans="1:14" ht="15" thickBot="1">
      <c r="A54" s="315" t="s">
        <v>26</v>
      </c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7"/>
      <c r="M54" s="63">
        <f>SUM(M53:M53)</f>
        <v>0</v>
      </c>
    </row>
    <row r="55" spans="1:14">
      <c r="A55" s="30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24"/>
    </row>
    <row r="56" spans="1:14">
      <c r="A56" s="51" t="s">
        <v>35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3"/>
    </row>
    <row r="57" spans="1:14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4" ht="26.5">
      <c r="A58" s="291" t="s">
        <v>36</v>
      </c>
      <c r="B58" s="292"/>
      <c r="C58" s="292"/>
      <c r="D58" s="292"/>
      <c r="E58" s="292"/>
      <c r="F58" s="292"/>
      <c r="G58" s="292"/>
      <c r="H58" s="179" t="s">
        <v>37</v>
      </c>
      <c r="I58" s="180" t="s">
        <v>38</v>
      </c>
      <c r="J58" s="180" t="s">
        <v>39</v>
      </c>
      <c r="K58" s="293" t="s">
        <v>23</v>
      </c>
      <c r="L58" s="293"/>
      <c r="M58" s="65" t="s">
        <v>24</v>
      </c>
    </row>
    <row r="59" spans="1:14">
      <c r="A59" s="384" t="s">
        <v>175</v>
      </c>
      <c r="B59" s="385"/>
      <c r="C59" s="385"/>
      <c r="D59" s="385"/>
      <c r="E59" s="385"/>
      <c r="F59" s="385"/>
      <c r="G59" s="385"/>
      <c r="H59" s="1"/>
      <c r="I59" s="2"/>
      <c r="J59" s="66">
        <f>(I59*H59)</f>
        <v>0</v>
      </c>
      <c r="K59" s="386"/>
      <c r="L59" s="386"/>
      <c r="M59" s="56" t="e">
        <f>J59/K59</f>
        <v>#DIV/0!</v>
      </c>
    </row>
    <row r="60" spans="1:14">
      <c r="A60" s="384"/>
      <c r="B60" s="385"/>
      <c r="C60" s="385"/>
      <c r="D60" s="385"/>
      <c r="E60" s="385"/>
      <c r="F60" s="385"/>
      <c r="G60" s="385"/>
      <c r="H60" s="1"/>
      <c r="I60" s="2"/>
      <c r="J60" s="66"/>
      <c r="K60" s="386"/>
      <c r="L60" s="386"/>
      <c r="M60" s="56"/>
    </row>
    <row r="61" spans="1:14" ht="15" thickBot="1">
      <c r="A61" s="333"/>
      <c r="B61" s="334"/>
      <c r="C61" s="334"/>
      <c r="D61" s="334"/>
      <c r="E61" s="334"/>
      <c r="F61" s="334"/>
      <c r="G61" s="334"/>
      <c r="H61" s="3"/>
      <c r="I61" s="4"/>
      <c r="J61" s="67"/>
      <c r="K61" s="335"/>
      <c r="L61" s="335"/>
      <c r="M61" s="68"/>
    </row>
    <row r="62" spans="1:14" ht="15" thickBot="1">
      <c r="A62" s="336" t="s">
        <v>26</v>
      </c>
      <c r="B62" s="337"/>
      <c r="C62" s="337"/>
      <c r="D62" s="337"/>
      <c r="E62" s="337"/>
      <c r="F62" s="337"/>
      <c r="G62" s="337"/>
      <c r="H62" s="337"/>
      <c r="I62" s="337"/>
      <c r="J62" s="337"/>
      <c r="K62" s="337"/>
      <c r="L62" s="338"/>
      <c r="M62" s="69" t="e">
        <f>SUM(M59:M61)</f>
        <v>#DIV/0!</v>
      </c>
    </row>
    <row r="63" spans="1:14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4" ht="15" thickBot="1">
      <c r="A64" s="315" t="s">
        <v>40</v>
      </c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7"/>
      <c r="M64" s="70" t="e">
        <f>ROUND(M62+M54+M47+M34,0)</f>
        <v>#DIV/0!</v>
      </c>
      <c r="N64" s="125"/>
    </row>
    <row r="65" spans="1:13">
      <c r="A65" s="3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4"/>
    </row>
    <row r="66" spans="1:13">
      <c r="A66" s="51" t="s">
        <v>41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3"/>
    </row>
    <row r="67" spans="1:13" ht="15" thickBot="1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3" ht="15" thickBot="1">
      <c r="A68" s="318" t="s">
        <v>42</v>
      </c>
      <c r="B68" s="319"/>
      <c r="C68" s="319"/>
      <c r="D68" s="319"/>
      <c r="E68" s="319"/>
      <c r="F68" s="319"/>
      <c r="G68" s="319"/>
      <c r="H68" s="177"/>
      <c r="I68" s="178"/>
      <c r="J68" s="81" t="s">
        <v>43</v>
      </c>
      <c r="K68" s="320" t="s">
        <v>44</v>
      </c>
      <c r="L68" s="321"/>
      <c r="M68" s="82"/>
    </row>
    <row r="69" spans="1:13">
      <c r="A69" s="322" t="s">
        <v>45</v>
      </c>
      <c r="B69" s="323"/>
      <c r="C69" s="323"/>
      <c r="D69" s="323"/>
      <c r="E69" s="323"/>
      <c r="F69" s="323"/>
      <c r="G69" s="323"/>
      <c r="H69" s="83"/>
      <c r="I69" s="84"/>
      <c r="J69" s="85"/>
      <c r="K69" s="324" t="e">
        <f>M64*J69</f>
        <v>#DIV/0!</v>
      </c>
      <c r="L69" s="324"/>
      <c r="M69" s="86"/>
    </row>
    <row r="70" spans="1:13">
      <c r="A70" s="327" t="s">
        <v>46</v>
      </c>
      <c r="B70" s="328"/>
      <c r="C70" s="328"/>
      <c r="D70" s="328"/>
      <c r="E70" s="328"/>
      <c r="F70" s="328"/>
      <c r="G70" s="329"/>
      <c r="H70" s="77"/>
      <c r="I70" s="78"/>
      <c r="J70" s="5"/>
      <c r="K70" s="325" t="e">
        <f>M64*J70</f>
        <v>#DIV/0!</v>
      </c>
      <c r="L70" s="325"/>
      <c r="M70" s="6"/>
    </row>
    <row r="71" spans="1:13">
      <c r="A71" s="327" t="s">
        <v>47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M64*J71</f>
        <v>#DIV/0!</v>
      </c>
      <c r="L71" s="325"/>
      <c r="M71" s="6"/>
    </row>
    <row r="72" spans="1:13" ht="15" thickBot="1">
      <c r="A72" s="330" t="s">
        <v>56</v>
      </c>
      <c r="B72" s="331"/>
      <c r="C72" s="331"/>
      <c r="D72" s="331"/>
      <c r="E72" s="331"/>
      <c r="F72" s="331"/>
      <c r="G72" s="332"/>
      <c r="H72" s="87"/>
      <c r="I72" s="88"/>
      <c r="J72" s="89">
        <v>0.19</v>
      </c>
      <c r="K72" s="326" t="e">
        <f>K71*J72</f>
        <v>#DIV/0!</v>
      </c>
      <c r="L72" s="326"/>
      <c r="M72" s="90"/>
    </row>
    <row r="73" spans="1:13" ht="15" thickBot="1">
      <c r="A73" s="336" t="s">
        <v>26</v>
      </c>
      <c r="B73" s="337"/>
      <c r="C73" s="337"/>
      <c r="D73" s="337"/>
      <c r="E73" s="337"/>
      <c r="F73" s="337"/>
      <c r="G73" s="337"/>
      <c r="H73" s="337"/>
      <c r="I73" s="337"/>
      <c r="J73" s="337"/>
      <c r="K73" s="337"/>
      <c r="L73" s="338"/>
      <c r="M73" s="76" t="e">
        <f>SUM(K69:L72)</f>
        <v>#DIV/0!</v>
      </c>
    </row>
    <row r="74" spans="1:13" ht="15" thickBot="1">
      <c r="A74" s="3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4"/>
    </row>
    <row r="75" spans="1:13" ht="15" thickBot="1">
      <c r="A75" s="315" t="s">
        <v>48</v>
      </c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7"/>
      <c r="M75" s="71" t="e">
        <f>ROUND(M64+M73,0)</f>
        <v>#DIV/0!</v>
      </c>
    </row>
  </sheetData>
  <mergeCells count="94">
    <mergeCell ref="A75:L75"/>
    <mergeCell ref="A68:G68"/>
    <mergeCell ref="K68:L68"/>
    <mergeCell ref="A69:G69"/>
    <mergeCell ref="K69:L69"/>
    <mergeCell ref="A70:G70"/>
    <mergeCell ref="K70:L70"/>
    <mergeCell ref="A71:G71"/>
    <mergeCell ref="K71:L71"/>
    <mergeCell ref="A72:G72"/>
    <mergeCell ref="K72:L72"/>
    <mergeCell ref="A73:L73"/>
    <mergeCell ref="A64:L64"/>
    <mergeCell ref="A53:G53"/>
    <mergeCell ref="K53:L53"/>
    <mergeCell ref="A54:L54"/>
    <mergeCell ref="A58:G58"/>
    <mergeCell ref="K58:L58"/>
    <mergeCell ref="A59:G59"/>
    <mergeCell ref="K59:L59"/>
    <mergeCell ref="A60:G60"/>
    <mergeCell ref="K60:L60"/>
    <mergeCell ref="A61:G61"/>
    <mergeCell ref="K61:L61"/>
    <mergeCell ref="A62:L62"/>
    <mergeCell ref="A47:L47"/>
    <mergeCell ref="O47:V47"/>
    <mergeCell ref="A51:G51"/>
    <mergeCell ref="K51:L51"/>
    <mergeCell ref="A52:G52"/>
    <mergeCell ref="K52:L52"/>
    <mergeCell ref="A46:H46"/>
    <mergeCell ref="K46:L46"/>
    <mergeCell ref="O46:V46"/>
    <mergeCell ref="A44:H44"/>
    <mergeCell ref="K44:L44"/>
    <mergeCell ref="O44:V44"/>
    <mergeCell ref="A45:H45"/>
    <mergeCell ref="K45:L45"/>
    <mergeCell ref="O45:V45"/>
    <mergeCell ref="A42:H42"/>
    <mergeCell ref="K42:L42"/>
    <mergeCell ref="A43:H43"/>
    <mergeCell ref="K43:L43"/>
    <mergeCell ref="O43:V43"/>
    <mergeCell ref="A40:H40"/>
    <mergeCell ref="K40:L40"/>
    <mergeCell ref="O40:V40"/>
    <mergeCell ref="A41:H41"/>
    <mergeCell ref="K41:L41"/>
    <mergeCell ref="O41:V41"/>
    <mergeCell ref="O39:V39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5"/>
  <sheetViews>
    <sheetView view="pageBreakPreview" topLeftCell="A55" zoomScale="85" zoomScaleNormal="100" zoomScaleSheetLayoutView="85" workbookViewId="0">
      <selection activeCell="J69" sqref="J69:J71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26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26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272"/>
      <c r="D15" s="272"/>
      <c r="E15" s="272"/>
      <c r="F15" s="272"/>
      <c r="G15" s="272"/>
      <c r="H15" s="272"/>
      <c r="I15" s="272"/>
      <c r="J15" s="272"/>
      <c r="K15" s="272"/>
      <c r="L15" s="272"/>
      <c r="M15" s="273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262"/>
      <c r="D17" s="262"/>
      <c r="E17" s="262"/>
      <c r="F17" s="262"/>
      <c r="G17" s="262"/>
      <c r="H17" s="262"/>
      <c r="I17" s="262"/>
      <c r="J17" s="262"/>
      <c r="K17" s="262"/>
      <c r="L17" s="262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262"/>
      <c r="D19" s="262"/>
      <c r="E19" s="262"/>
      <c r="F19" s="262"/>
      <c r="G19" s="262"/>
      <c r="H19" s="262"/>
      <c r="I19" s="262"/>
      <c r="J19" s="262"/>
      <c r="K19" s="262"/>
      <c r="L19" s="262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262"/>
      <c r="D21" s="262"/>
      <c r="E21" s="262"/>
      <c r="F21" s="262"/>
      <c r="G21" s="262"/>
      <c r="H21" s="262"/>
      <c r="I21" s="262"/>
      <c r="J21" s="262"/>
      <c r="K21" s="262"/>
      <c r="L21" s="262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  <c r="P24" s="208"/>
      <c r="Q24" s="206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267" t="s">
        <v>17</v>
      </c>
      <c r="K25" s="341" t="s">
        <v>18</v>
      </c>
      <c r="L25" s="380"/>
      <c r="M25" s="31" t="s">
        <v>19</v>
      </c>
      <c r="P25" s="208"/>
      <c r="Q25" s="206"/>
    </row>
    <row r="26" spans="1:19" ht="47.25" customHeight="1" thickBot="1">
      <c r="A26" s="185">
        <v>7.1</v>
      </c>
      <c r="B26" s="412" t="s">
        <v>323</v>
      </c>
      <c r="C26" s="441"/>
      <c r="D26" s="441"/>
      <c r="E26" s="441"/>
      <c r="F26" s="441"/>
      <c r="G26" s="441"/>
      <c r="H26" s="441"/>
      <c r="I26" s="442"/>
      <c r="J26" s="268">
        <v>1</v>
      </c>
      <c r="K26" s="415" t="s">
        <v>1</v>
      </c>
      <c r="L26" s="414"/>
      <c r="M26" s="186"/>
      <c r="N26" s="188"/>
      <c r="P26" s="208"/>
      <c r="Q26" s="206"/>
    </row>
    <row r="27" spans="1:19">
      <c r="A27" s="30"/>
      <c r="B27" s="287"/>
      <c r="C27" s="287"/>
      <c r="D27" s="287"/>
      <c r="E27" s="287"/>
      <c r="F27" s="287"/>
      <c r="G27" s="287"/>
      <c r="H27" s="287"/>
      <c r="I27" s="287"/>
      <c r="J27" s="287"/>
      <c r="K27" s="287"/>
      <c r="L27" s="287"/>
      <c r="M27" s="24"/>
      <c r="P27" s="208"/>
      <c r="Q27" s="206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  <c r="P28" s="208"/>
      <c r="Q28" s="206"/>
    </row>
    <row r="29" spans="1:19" ht="15" thickBot="1">
      <c r="A29" s="50"/>
      <c r="B29" s="287"/>
      <c r="C29" s="287"/>
      <c r="D29" s="287"/>
      <c r="E29" s="287"/>
      <c r="F29" s="287"/>
      <c r="G29" s="287"/>
      <c r="H29" s="15"/>
      <c r="I29" s="15"/>
      <c r="J29" s="287"/>
      <c r="K29" s="287"/>
      <c r="L29" s="287"/>
      <c r="M29" s="24"/>
      <c r="P29" s="210"/>
      <c r="Q29" s="206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259" t="s">
        <v>22</v>
      </c>
      <c r="K30" s="344" t="s">
        <v>23</v>
      </c>
      <c r="L30" s="343"/>
      <c r="M30" s="44" t="s">
        <v>24</v>
      </c>
      <c r="P30" s="210"/>
      <c r="Q30" s="206"/>
    </row>
    <row r="31" spans="1:19" ht="15" thickBot="1">
      <c r="A31" s="460" t="s">
        <v>63</v>
      </c>
      <c r="B31" s="461"/>
      <c r="C31" s="461"/>
      <c r="D31" s="461"/>
      <c r="E31" s="462"/>
      <c r="F31" s="345" t="s">
        <v>64</v>
      </c>
      <c r="G31" s="346"/>
      <c r="H31" s="465" t="s">
        <v>25</v>
      </c>
      <c r="I31" s="462"/>
      <c r="J31" s="72"/>
      <c r="K31" s="345">
        <v>1</v>
      </c>
      <c r="L31" s="346"/>
      <c r="M31" s="189">
        <f>J31*K31</f>
        <v>0</v>
      </c>
      <c r="N31" s="409"/>
      <c r="O31" s="410"/>
      <c r="P31" s="210"/>
      <c r="Q31" s="206"/>
      <c r="R31" s="97"/>
      <c r="S31" s="98"/>
    </row>
    <row r="32" spans="1:19">
      <c r="A32" s="460"/>
      <c r="B32" s="461"/>
      <c r="C32" s="461"/>
      <c r="D32" s="461"/>
      <c r="E32" s="462"/>
      <c r="F32" s="345"/>
      <c r="G32" s="346"/>
      <c r="H32" s="465"/>
      <c r="I32" s="462"/>
      <c r="J32" s="72"/>
      <c r="K32" s="345"/>
      <c r="L32" s="346"/>
      <c r="M32" s="168">
        <f>J32*K32</f>
        <v>0</v>
      </c>
    </row>
    <row r="33" spans="1:26" ht="15" thickBot="1">
      <c r="A33" s="454"/>
      <c r="B33" s="455"/>
      <c r="C33" s="455"/>
      <c r="D33" s="455"/>
      <c r="E33" s="466"/>
      <c r="F33" s="339"/>
      <c r="G33" s="340"/>
      <c r="H33" s="467"/>
      <c r="I33" s="466"/>
      <c r="J33" s="91"/>
      <c r="K33" s="339"/>
      <c r="L33" s="340"/>
      <c r="M33" s="46"/>
    </row>
    <row r="34" spans="1:26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>
        <f>SUM(M31:M33)</f>
        <v>0</v>
      </c>
    </row>
    <row r="35" spans="1:26">
      <c r="A35" s="50"/>
      <c r="B35" s="287"/>
      <c r="C35" s="287"/>
      <c r="D35" s="287"/>
      <c r="E35" s="287"/>
      <c r="F35" s="287"/>
      <c r="G35" s="287"/>
      <c r="H35" s="287"/>
      <c r="I35" s="287"/>
      <c r="J35" s="287"/>
      <c r="K35" s="287"/>
      <c r="L35" s="287"/>
      <c r="M35" s="24"/>
    </row>
    <row r="36" spans="1:26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26" ht="15" thickBot="1">
      <c r="A37" s="14"/>
      <c r="B37" s="15"/>
      <c r="C37" s="15"/>
      <c r="D37" s="15"/>
      <c r="E37" s="15"/>
      <c r="F37" s="15"/>
      <c r="G37" s="15"/>
      <c r="H37" s="15"/>
      <c r="I37" s="287"/>
      <c r="J37" s="287"/>
      <c r="K37" s="287"/>
      <c r="L37" s="287"/>
      <c r="M37" s="24"/>
    </row>
    <row r="38" spans="1:26" ht="15" thickBot="1">
      <c r="A38" s="341" t="s">
        <v>16</v>
      </c>
      <c r="B38" s="342"/>
      <c r="C38" s="342"/>
      <c r="D38" s="342"/>
      <c r="E38" s="342"/>
      <c r="F38" s="342"/>
      <c r="G38" s="342"/>
      <c r="H38" s="343"/>
      <c r="I38" s="266" t="s">
        <v>18</v>
      </c>
      <c r="J38" s="259" t="s">
        <v>19</v>
      </c>
      <c r="K38" s="344" t="s">
        <v>28</v>
      </c>
      <c r="L38" s="343"/>
      <c r="M38" s="44" t="s">
        <v>24</v>
      </c>
    </row>
    <row r="39" spans="1:26" ht="15" customHeight="1">
      <c r="A39" s="404" t="s">
        <v>323</v>
      </c>
      <c r="B39" s="405"/>
      <c r="C39" s="405"/>
      <c r="D39" s="405"/>
      <c r="E39" s="405"/>
      <c r="F39" s="405"/>
      <c r="G39" s="405"/>
      <c r="H39" s="406"/>
      <c r="I39" s="73" t="s">
        <v>1</v>
      </c>
      <c r="J39" s="92">
        <v>1</v>
      </c>
      <c r="K39" s="463"/>
      <c r="L39" s="464"/>
      <c r="M39" s="56">
        <f>K39*J39</f>
        <v>0</v>
      </c>
      <c r="N39" s="202"/>
      <c r="O39" s="445"/>
      <c r="P39" s="446"/>
      <c r="Q39" s="446"/>
      <c r="R39" s="446"/>
      <c r="S39" s="446"/>
      <c r="T39" s="446"/>
      <c r="U39" s="446"/>
      <c r="V39" s="447"/>
      <c r="W39" s="205"/>
      <c r="X39" s="206"/>
      <c r="Y39" s="206"/>
      <c r="Z39" s="207"/>
    </row>
    <row r="40" spans="1:26" ht="15" customHeight="1">
      <c r="A40" s="404"/>
      <c r="B40" s="405"/>
      <c r="C40" s="405"/>
      <c r="D40" s="405"/>
      <c r="E40" s="405"/>
      <c r="F40" s="405"/>
      <c r="G40" s="405"/>
      <c r="H40" s="406"/>
      <c r="I40" s="73"/>
      <c r="J40" s="93"/>
      <c r="K40" s="463"/>
      <c r="L40" s="464"/>
      <c r="M40" s="56">
        <f t="shared" ref="M40:M46" si="0">K40*J40</f>
        <v>0</v>
      </c>
      <c r="N40" s="203"/>
      <c r="O40" s="445"/>
      <c r="P40" s="446"/>
      <c r="Q40" s="446"/>
      <c r="R40" s="446"/>
      <c r="S40" s="446"/>
      <c r="T40" s="446"/>
      <c r="U40" s="446"/>
      <c r="V40" s="447"/>
      <c r="W40" s="205"/>
      <c r="X40" s="208"/>
      <c r="Y40" s="206"/>
      <c r="Z40" s="209"/>
    </row>
    <row r="41" spans="1:26" ht="15" customHeight="1">
      <c r="A41" s="404"/>
      <c r="B41" s="405"/>
      <c r="C41" s="405"/>
      <c r="D41" s="405"/>
      <c r="E41" s="405"/>
      <c r="F41" s="405"/>
      <c r="G41" s="405"/>
      <c r="H41" s="406"/>
      <c r="I41" s="73"/>
      <c r="J41" s="200"/>
      <c r="K41" s="463"/>
      <c r="L41" s="464"/>
      <c r="M41" s="56">
        <f t="shared" si="0"/>
        <v>0</v>
      </c>
      <c r="N41" s="203"/>
      <c r="O41" s="445"/>
      <c r="P41" s="446"/>
      <c r="Q41" s="446"/>
      <c r="R41" s="446"/>
      <c r="S41" s="446"/>
      <c r="T41" s="446"/>
      <c r="U41" s="446"/>
      <c r="V41" s="447"/>
      <c r="W41" s="205"/>
      <c r="X41" s="208"/>
      <c r="Y41" s="206"/>
      <c r="Z41" s="209"/>
    </row>
    <row r="42" spans="1:26" ht="15" customHeight="1">
      <c r="A42" s="404"/>
      <c r="B42" s="405"/>
      <c r="C42" s="405"/>
      <c r="D42" s="405"/>
      <c r="E42" s="405"/>
      <c r="F42" s="405"/>
      <c r="G42" s="405"/>
      <c r="H42" s="406"/>
      <c r="I42" s="73"/>
      <c r="J42" s="200"/>
      <c r="K42" s="463"/>
      <c r="L42" s="464"/>
      <c r="M42" s="56">
        <f t="shared" si="0"/>
        <v>0</v>
      </c>
      <c r="N42" s="203"/>
      <c r="O42" s="269"/>
      <c r="P42" s="270"/>
      <c r="Q42" s="270"/>
      <c r="R42" s="270"/>
      <c r="S42" s="270"/>
      <c r="T42" s="270"/>
      <c r="U42" s="270"/>
      <c r="V42" s="271"/>
      <c r="W42" s="205"/>
      <c r="X42" s="208"/>
      <c r="Y42" s="206"/>
      <c r="Z42" s="209"/>
    </row>
    <row r="43" spans="1:26">
      <c r="A43" s="460"/>
      <c r="B43" s="461"/>
      <c r="C43" s="461"/>
      <c r="D43" s="461"/>
      <c r="E43" s="461"/>
      <c r="F43" s="461"/>
      <c r="G43" s="461"/>
      <c r="H43" s="462"/>
      <c r="I43" s="73"/>
      <c r="J43" s="171"/>
      <c r="K43" s="463"/>
      <c r="L43" s="464"/>
      <c r="M43" s="56">
        <f t="shared" si="0"/>
        <v>0</v>
      </c>
      <c r="N43" s="203"/>
      <c r="O43" s="445"/>
      <c r="P43" s="446"/>
      <c r="Q43" s="446"/>
      <c r="R43" s="446"/>
      <c r="S43" s="446"/>
      <c r="T43" s="446"/>
      <c r="U43" s="446"/>
      <c r="V43" s="447"/>
      <c r="W43" s="205"/>
      <c r="X43" s="208"/>
      <c r="Y43" s="206"/>
      <c r="Z43" s="209"/>
    </row>
    <row r="44" spans="1:26">
      <c r="A44" s="460"/>
      <c r="B44" s="461"/>
      <c r="C44" s="461"/>
      <c r="D44" s="461"/>
      <c r="E44" s="461"/>
      <c r="F44" s="461"/>
      <c r="G44" s="461"/>
      <c r="H44" s="462"/>
      <c r="I44" s="73"/>
      <c r="J44" s="214"/>
      <c r="K44" s="463"/>
      <c r="L44" s="464"/>
      <c r="M44" s="56">
        <f t="shared" si="0"/>
        <v>0</v>
      </c>
      <c r="N44" s="203"/>
      <c r="O44" s="445"/>
      <c r="P44" s="446"/>
      <c r="Q44" s="446"/>
      <c r="R44" s="446"/>
      <c r="S44" s="446"/>
      <c r="T44" s="446"/>
      <c r="U44" s="446"/>
      <c r="V44" s="447"/>
      <c r="W44" s="205"/>
      <c r="X44" s="208"/>
      <c r="Y44" s="206"/>
      <c r="Z44" s="209"/>
    </row>
    <row r="45" spans="1:26">
      <c r="A45" s="460"/>
      <c r="B45" s="461"/>
      <c r="C45" s="461"/>
      <c r="D45" s="461"/>
      <c r="E45" s="461"/>
      <c r="F45" s="461"/>
      <c r="G45" s="461"/>
      <c r="H45" s="462"/>
      <c r="I45" s="73"/>
      <c r="J45" s="214"/>
      <c r="K45" s="463"/>
      <c r="L45" s="464"/>
      <c r="M45" s="56">
        <f t="shared" si="0"/>
        <v>0</v>
      </c>
      <c r="N45" s="203"/>
      <c r="O45" s="445"/>
      <c r="P45" s="446"/>
      <c r="Q45" s="446"/>
      <c r="R45" s="446"/>
      <c r="S45" s="446"/>
      <c r="T45" s="446"/>
      <c r="U45" s="446"/>
      <c r="V45" s="447"/>
      <c r="W45" s="205"/>
      <c r="X45" s="210"/>
      <c r="Y45" s="206"/>
      <c r="Z45" s="209"/>
    </row>
    <row r="46" spans="1:26" ht="15" thickBot="1">
      <c r="A46" s="460"/>
      <c r="B46" s="461"/>
      <c r="C46" s="461"/>
      <c r="D46" s="461"/>
      <c r="E46" s="461"/>
      <c r="F46" s="461"/>
      <c r="G46" s="461"/>
      <c r="H46" s="462"/>
      <c r="I46" s="73"/>
      <c r="J46" s="214"/>
      <c r="K46" s="463"/>
      <c r="L46" s="464"/>
      <c r="M46" s="56">
        <f t="shared" si="0"/>
        <v>0</v>
      </c>
      <c r="N46" s="203"/>
      <c r="O46" s="445"/>
      <c r="P46" s="446"/>
      <c r="Q46" s="446"/>
      <c r="R46" s="446"/>
      <c r="S46" s="446"/>
      <c r="T46" s="446"/>
      <c r="U46" s="446"/>
      <c r="V46" s="447"/>
      <c r="W46" s="205"/>
      <c r="X46" s="210"/>
      <c r="Y46" s="206"/>
      <c r="Z46" s="209"/>
    </row>
    <row r="47" spans="1:26" ht="15" thickBot="1">
      <c r="A47" s="315" t="s">
        <v>26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7"/>
      <c r="M47" s="58">
        <f>SUM(M39:M46)</f>
        <v>0</v>
      </c>
      <c r="N47" s="204"/>
      <c r="O47" s="445"/>
      <c r="P47" s="446"/>
      <c r="Q47" s="446"/>
      <c r="R47" s="446"/>
      <c r="S47" s="446"/>
      <c r="T47" s="446"/>
      <c r="U47" s="446"/>
      <c r="V47" s="447"/>
      <c r="W47" s="205"/>
      <c r="X47" s="208"/>
      <c r="Y47" s="206"/>
      <c r="Z47" s="209"/>
    </row>
    <row r="48" spans="1:26">
      <c r="A48" s="30"/>
      <c r="B48" s="287"/>
      <c r="C48" s="287"/>
      <c r="D48" s="287"/>
      <c r="E48" s="287"/>
      <c r="F48" s="287"/>
      <c r="G48" s="287"/>
      <c r="H48" s="287"/>
      <c r="I48" s="287"/>
      <c r="J48" s="287"/>
      <c r="K48" s="287"/>
      <c r="L48" s="287"/>
      <c r="M48" s="24"/>
    </row>
    <row r="49" spans="1:14">
      <c r="A49" s="51" t="s">
        <v>29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3"/>
    </row>
    <row r="50" spans="1:14" ht="15" thickBot="1">
      <c r="A50" s="30"/>
      <c r="B50" s="287"/>
      <c r="C50" s="287"/>
      <c r="D50" s="287"/>
      <c r="E50" s="287"/>
      <c r="F50" s="287"/>
      <c r="G50" s="287"/>
      <c r="H50" s="287"/>
      <c r="I50" s="287"/>
      <c r="J50" s="287"/>
      <c r="K50" s="287"/>
      <c r="L50" s="287"/>
      <c r="M50" s="24"/>
    </row>
    <row r="51" spans="1:14" ht="15.5">
      <c r="A51" s="341" t="s">
        <v>30</v>
      </c>
      <c r="B51" s="342"/>
      <c r="C51" s="342"/>
      <c r="D51" s="342"/>
      <c r="E51" s="342"/>
      <c r="F51" s="342"/>
      <c r="G51" s="342"/>
      <c r="H51" s="259" t="s">
        <v>31</v>
      </c>
      <c r="I51" s="265" t="s">
        <v>32</v>
      </c>
      <c r="J51" s="289" t="s">
        <v>33</v>
      </c>
      <c r="K51" s="344" t="s">
        <v>34</v>
      </c>
      <c r="L51" s="343"/>
      <c r="M51" s="44" t="s">
        <v>24</v>
      </c>
    </row>
    <row r="52" spans="1:14">
      <c r="A52" s="460"/>
      <c r="B52" s="461"/>
      <c r="C52" s="461"/>
      <c r="D52" s="461"/>
      <c r="E52" s="461"/>
      <c r="F52" s="461"/>
      <c r="G52" s="461"/>
      <c r="H52" s="61"/>
      <c r="I52" s="55"/>
      <c r="J52" s="61"/>
      <c r="K52" s="345"/>
      <c r="L52" s="346"/>
    </row>
    <row r="53" spans="1:14" ht="15" thickBot="1">
      <c r="A53" s="454"/>
      <c r="B53" s="455"/>
      <c r="C53" s="455"/>
      <c r="D53" s="455"/>
      <c r="E53" s="455"/>
      <c r="F53" s="455"/>
      <c r="G53" s="455"/>
      <c r="H53" s="47"/>
      <c r="I53" s="15"/>
      <c r="J53" s="47"/>
      <c r="K53" s="339"/>
      <c r="L53" s="340"/>
      <c r="M53" s="62"/>
    </row>
    <row r="54" spans="1:14" ht="15" thickBot="1">
      <c r="A54" s="315" t="s">
        <v>26</v>
      </c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7"/>
      <c r="M54" s="63">
        <f>SUM(M53:M53)</f>
        <v>0</v>
      </c>
    </row>
    <row r="55" spans="1:14">
      <c r="A55" s="30"/>
      <c r="B55" s="287"/>
      <c r="C55" s="287"/>
      <c r="D55" s="287"/>
      <c r="E55" s="287"/>
      <c r="F55" s="287"/>
      <c r="G55" s="287"/>
      <c r="H55" s="287"/>
      <c r="I55" s="287"/>
      <c r="J55" s="287"/>
      <c r="K55" s="287"/>
      <c r="L55" s="287"/>
      <c r="M55" s="24"/>
    </row>
    <row r="56" spans="1:14">
      <c r="A56" s="51" t="s">
        <v>35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3"/>
    </row>
    <row r="57" spans="1:14" ht="15" thickBot="1">
      <c r="A57" s="30"/>
      <c r="B57" s="287"/>
      <c r="C57" s="287"/>
      <c r="D57" s="287"/>
      <c r="E57" s="287"/>
      <c r="F57" s="287"/>
      <c r="G57" s="287"/>
      <c r="H57" s="287"/>
      <c r="I57" s="287"/>
      <c r="J57" s="287"/>
      <c r="K57" s="287"/>
      <c r="L57" s="287"/>
      <c r="M57" s="24"/>
    </row>
    <row r="58" spans="1:14" ht="26.5">
      <c r="A58" s="291" t="s">
        <v>36</v>
      </c>
      <c r="B58" s="292"/>
      <c r="C58" s="292"/>
      <c r="D58" s="292"/>
      <c r="E58" s="292"/>
      <c r="F58" s="292"/>
      <c r="G58" s="292"/>
      <c r="H58" s="259" t="s">
        <v>37</v>
      </c>
      <c r="I58" s="260" t="s">
        <v>38</v>
      </c>
      <c r="J58" s="260" t="s">
        <v>39</v>
      </c>
      <c r="K58" s="293" t="s">
        <v>23</v>
      </c>
      <c r="L58" s="293"/>
      <c r="M58" s="65" t="s">
        <v>24</v>
      </c>
    </row>
    <row r="59" spans="1:14">
      <c r="A59" s="456" t="s">
        <v>175</v>
      </c>
      <c r="B59" s="457"/>
      <c r="C59" s="457"/>
      <c r="D59" s="457"/>
      <c r="E59" s="457"/>
      <c r="F59" s="457"/>
      <c r="G59" s="457"/>
      <c r="H59" s="1"/>
      <c r="I59" s="2"/>
      <c r="J59" s="66">
        <f>(I59*H59)</f>
        <v>0</v>
      </c>
      <c r="K59" s="386"/>
      <c r="L59" s="386"/>
      <c r="M59" s="56" t="e">
        <f>J59/K59</f>
        <v>#DIV/0!</v>
      </c>
    </row>
    <row r="60" spans="1:14">
      <c r="A60" s="456"/>
      <c r="B60" s="457"/>
      <c r="C60" s="457"/>
      <c r="D60" s="457"/>
      <c r="E60" s="457"/>
      <c r="F60" s="457"/>
      <c r="G60" s="457"/>
      <c r="H60" s="1"/>
      <c r="I60" s="2"/>
      <c r="J60" s="66"/>
      <c r="K60" s="386"/>
      <c r="L60" s="386"/>
      <c r="M60" s="56"/>
    </row>
    <row r="61" spans="1:14" ht="15" thickBot="1">
      <c r="A61" s="458"/>
      <c r="B61" s="459"/>
      <c r="C61" s="459"/>
      <c r="D61" s="459"/>
      <c r="E61" s="459"/>
      <c r="F61" s="459"/>
      <c r="G61" s="459"/>
      <c r="H61" s="3"/>
      <c r="I61" s="4"/>
      <c r="J61" s="67"/>
      <c r="K61" s="335"/>
      <c r="L61" s="335"/>
      <c r="M61" s="68"/>
    </row>
    <row r="62" spans="1:14" ht="15" thickBot="1">
      <c r="A62" s="336" t="s">
        <v>26</v>
      </c>
      <c r="B62" s="337"/>
      <c r="C62" s="337"/>
      <c r="D62" s="337"/>
      <c r="E62" s="337"/>
      <c r="F62" s="337"/>
      <c r="G62" s="337"/>
      <c r="H62" s="337"/>
      <c r="I62" s="337"/>
      <c r="J62" s="337"/>
      <c r="K62" s="337"/>
      <c r="L62" s="338"/>
      <c r="M62" s="69" t="e">
        <f>ROUND(SUM(M59:M61),0)</f>
        <v>#DIV/0!</v>
      </c>
    </row>
    <row r="63" spans="1:14" ht="15" thickBot="1">
      <c r="A63" s="30"/>
      <c r="B63" s="287"/>
      <c r="C63" s="287"/>
      <c r="D63" s="287"/>
      <c r="E63" s="287"/>
      <c r="F63" s="287"/>
      <c r="G63" s="287"/>
      <c r="H63" s="287"/>
      <c r="I63" s="287"/>
      <c r="J63" s="287"/>
      <c r="K63" s="287"/>
      <c r="L63" s="287"/>
      <c r="M63" s="24"/>
    </row>
    <row r="64" spans="1:14" ht="15" thickBot="1">
      <c r="A64" s="315" t="s">
        <v>40</v>
      </c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7"/>
      <c r="M64" s="70" t="e">
        <f>ROUND(M62+M54+M47+M34,0)</f>
        <v>#DIV/0!</v>
      </c>
      <c r="N64" s="125"/>
    </row>
    <row r="65" spans="1:13">
      <c r="A65" s="30"/>
      <c r="B65" s="287"/>
      <c r="C65" s="287"/>
      <c r="D65" s="287"/>
      <c r="E65" s="287"/>
      <c r="F65" s="287"/>
      <c r="G65" s="287"/>
      <c r="H65" s="287"/>
      <c r="I65" s="287"/>
      <c r="J65" s="287"/>
      <c r="K65" s="287"/>
      <c r="L65" s="287"/>
      <c r="M65" s="24"/>
    </row>
    <row r="66" spans="1:13">
      <c r="A66" s="51" t="s">
        <v>41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3"/>
    </row>
    <row r="67" spans="1:13" ht="15" thickBot="1">
      <c r="A67" s="30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4"/>
    </row>
    <row r="68" spans="1:13" ht="15" thickBot="1">
      <c r="A68" s="318" t="s">
        <v>42</v>
      </c>
      <c r="B68" s="319"/>
      <c r="C68" s="319"/>
      <c r="D68" s="319"/>
      <c r="E68" s="319"/>
      <c r="F68" s="319"/>
      <c r="G68" s="319"/>
      <c r="H68" s="263"/>
      <c r="I68" s="264"/>
      <c r="J68" s="81" t="s">
        <v>43</v>
      </c>
      <c r="K68" s="320" t="s">
        <v>44</v>
      </c>
      <c r="L68" s="321"/>
      <c r="M68" s="82"/>
    </row>
    <row r="69" spans="1:13">
      <c r="A69" s="452" t="s">
        <v>45</v>
      </c>
      <c r="B69" s="453"/>
      <c r="C69" s="453"/>
      <c r="D69" s="453"/>
      <c r="E69" s="453"/>
      <c r="F69" s="453"/>
      <c r="G69" s="453"/>
      <c r="H69" s="83"/>
      <c r="I69" s="84"/>
      <c r="J69" s="84"/>
      <c r="K69" s="324" t="e">
        <f>M64*J69</f>
        <v>#DIV/0!</v>
      </c>
      <c r="L69" s="324"/>
      <c r="M69" s="86"/>
    </row>
    <row r="70" spans="1:13">
      <c r="A70" s="327" t="s">
        <v>46</v>
      </c>
      <c r="B70" s="328"/>
      <c r="C70" s="328"/>
      <c r="D70" s="328"/>
      <c r="E70" s="328"/>
      <c r="F70" s="328"/>
      <c r="G70" s="329"/>
      <c r="H70" s="77"/>
      <c r="I70" s="78"/>
      <c r="J70" s="78"/>
      <c r="K70" s="325" t="e">
        <f>M64*J70</f>
        <v>#DIV/0!</v>
      </c>
      <c r="L70" s="325"/>
      <c r="M70" s="6"/>
    </row>
    <row r="71" spans="1:13">
      <c r="A71" s="327" t="s">
        <v>47</v>
      </c>
      <c r="B71" s="328"/>
      <c r="C71" s="328"/>
      <c r="D71" s="328"/>
      <c r="E71" s="328"/>
      <c r="F71" s="328"/>
      <c r="G71" s="329"/>
      <c r="H71" s="77"/>
      <c r="I71" s="78"/>
      <c r="J71" s="78"/>
      <c r="K71" s="325" t="e">
        <f>M64*J71</f>
        <v>#DIV/0!</v>
      </c>
      <c r="L71" s="325"/>
      <c r="M71" s="6"/>
    </row>
    <row r="72" spans="1:13" ht="15" thickBot="1">
      <c r="A72" s="330" t="s">
        <v>56</v>
      </c>
      <c r="B72" s="331"/>
      <c r="C72" s="331"/>
      <c r="D72" s="331"/>
      <c r="E72" s="331"/>
      <c r="F72" s="331"/>
      <c r="G72" s="332"/>
      <c r="H72" s="87"/>
      <c r="I72" s="88"/>
      <c r="J72" s="88">
        <v>0.19</v>
      </c>
      <c r="K72" s="326" t="e">
        <f>K71*J72</f>
        <v>#DIV/0!</v>
      </c>
      <c r="L72" s="326"/>
      <c r="M72" s="90"/>
    </row>
    <row r="73" spans="1:13" ht="15" thickBot="1">
      <c r="A73" s="336" t="s">
        <v>26</v>
      </c>
      <c r="B73" s="337"/>
      <c r="C73" s="337"/>
      <c r="D73" s="337"/>
      <c r="E73" s="337"/>
      <c r="F73" s="337"/>
      <c r="G73" s="337"/>
      <c r="H73" s="337"/>
      <c r="I73" s="337"/>
      <c r="J73" s="337"/>
      <c r="K73" s="337"/>
      <c r="L73" s="338"/>
      <c r="M73" s="76" t="e">
        <f>SUM(K69:L72)</f>
        <v>#DIV/0!</v>
      </c>
    </row>
    <row r="74" spans="1:13" ht="15" thickBot="1">
      <c r="A74" s="30"/>
      <c r="B74" s="287"/>
      <c r="C74" s="287"/>
      <c r="D74" s="287"/>
      <c r="E74" s="287"/>
      <c r="F74" s="287"/>
      <c r="G74" s="287"/>
      <c r="H74" s="287"/>
      <c r="I74" s="287"/>
      <c r="J74" s="287"/>
      <c r="K74" s="287"/>
      <c r="L74" s="287"/>
      <c r="M74" s="24"/>
    </row>
    <row r="75" spans="1:13" ht="15" thickBot="1">
      <c r="A75" s="315" t="s">
        <v>48</v>
      </c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7"/>
      <c r="M75" s="71" t="e">
        <f>ROUND(M64+M73,0)</f>
        <v>#DIV/0!</v>
      </c>
    </row>
  </sheetData>
  <mergeCells count="94"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  <mergeCell ref="A21:B21"/>
    <mergeCell ref="A23:M23"/>
    <mergeCell ref="B25:I25"/>
    <mergeCell ref="K25:L25"/>
    <mergeCell ref="B26:I26"/>
    <mergeCell ref="K26:L26"/>
    <mergeCell ref="A30:E30"/>
    <mergeCell ref="F30:G30"/>
    <mergeCell ref="H30:I30"/>
    <mergeCell ref="K30:L30"/>
    <mergeCell ref="A31:E31"/>
    <mergeCell ref="F31:G31"/>
    <mergeCell ref="H31:I31"/>
    <mergeCell ref="K31:L31"/>
    <mergeCell ref="O39:V39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44:H44"/>
    <mergeCell ref="K44:L44"/>
    <mergeCell ref="O44:V44"/>
    <mergeCell ref="A40:H40"/>
    <mergeCell ref="K40:L40"/>
    <mergeCell ref="O40:V40"/>
    <mergeCell ref="A41:H41"/>
    <mergeCell ref="K41:L41"/>
    <mergeCell ref="O41:V41"/>
    <mergeCell ref="A42:H42"/>
    <mergeCell ref="K42:L42"/>
    <mergeCell ref="A43:H43"/>
    <mergeCell ref="K43:L43"/>
    <mergeCell ref="O43:V43"/>
    <mergeCell ref="A45:H45"/>
    <mergeCell ref="K45:L45"/>
    <mergeCell ref="O45:V45"/>
    <mergeCell ref="A46:H46"/>
    <mergeCell ref="K46:L46"/>
    <mergeCell ref="O46:V46"/>
    <mergeCell ref="A47:L47"/>
    <mergeCell ref="O47:V47"/>
    <mergeCell ref="A51:G51"/>
    <mergeCell ref="K51:L51"/>
    <mergeCell ref="A52:G52"/>
    <mergeCell ref="K52:L52"/>
    <mergeCell ref="A64:L64"/>
    <mergeCell ref="A53:G53"/>
    <mergeCell ref="K53:L53"/>
    <mergeCell ref="A54:L54"/>
    <mergeCell ref="A58:G58"/>
    <mergeCell ref="K58:L58"/>
    <mergeCell ref="A59:G59"/>
    <mergeCell ref="K59:L59"/>
    <mergeCell ref="A60:G60"/>
    <mergeCell ref="K60:L60"/>
    <mergeCell ref="A61:G61"/>
    <mergeCell ref="K61:L61"/>
    <mergeCell ref="A62:L62"/>
    <mergeCell ref="A75:L75"/>
    <mergeCell ref="A68:G68"/>
    <mergeCell ref="K68:L68"/>
    <mergeCell ref="A69:G69"/>
    <mergeCell ref="K69:L69"/>
    <mergeCell ref="A70:G70"/>
    <mergeCell ref="K70:L70"/>
    <mergeCell ref="A71:G71"/>
    <mergeCell ref="K71:L71"/>
    <mergeCell ref="A72:G72"/>
    <mergeCell ref="K72:L72"/>
    <mergeCell ref="A73:L73"/>
  </mergeCells>
  <pageMargins left="0.7" right="0.7" top="0.75" bottom="0.75" header="0.3" footer="0.3"/>
  <pageSetup scale="56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7"/>
  <sheetViews>
    <sheetView view="pageBreakPreview" topLeftCell="A46" zoomScale="80" zoomScaleNormal="100" zoomScaleSheetLayoutView="80" workbookViewId="0">
      <selection activeCell="K31" sqref="K31:L33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8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8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74" t="s">
        <v>17</v>
      </c>
      <c r="K25" s="341" t="s">
        <v>18</v>
      </c>
      <c r="L25" s="380"/>
      <c r="M25" s="31" t="s">
        <v>19</v>
      </c>
    </row>
    <row r="26" spans="1:19" ht="19.5" customHeight="1" thickBot="1">
      <c r="A26" s="33"/>
      <c r="B26" s="422" t="s">
        <v>254</v>
      </c>
      <c r="C26" s="423"/>
      <c r="D26" s="423"/>
      <c r="E26" s="423"/>
      <c r="F26" s="423"/>
      <c r="G26" s="423"/>
      <c r="H26" s="423"/>
      <c r="I26" s="424"/>
      <c r="J26" s="173">
        <v>1</v>
      </c>
      <c r="K26" s="363" t="str">
        <f>'[1]NUEVO DISEÑO'!C89</f>
        <v>M2</v>
      </c>
      <c r="L26" s="365"/>
      <c r="M26" s="35"/>
      <c r="N26" s="188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79" t="s">
        <v>22</v>
      </c>
      <c r="K30" s="344" t="s">
        <v>23</v>
      </c>
      <c r="L30" s="343"/>
      <c r="M30" s="44" t="s">
        <v>24</v>
      </c>
    </row>
    <row r="31" spans="1:19" ht="15" thickBot="1">
      <c r="A31" s="294" t="s">
        <v>143</v>
      </c>
      <c r="B31" s="295"/>
      <c r="C31" s="295"/>
      <c r="D31" s="295"/>
      <c r="E31" s="296"/>
      <c r="F31" s="345" t="s">
        <v>144</v>
      </c>
      <c r="G31" s="346"/>
      <c r="H31" s="351" t="s">
        <v>145</v>
      </c>
      <c r="I31" s="296"/>
      <c r="J31" s="72"/>
      <c r="K31" s="345"/>
      <c r="L31" s="346"/>
      <c r="M31" s="189">
        <f>J31*K31</f>
        <v>0</v>
      </c>
      <c r="N31" s="409"/>
      <c r="O31" s="410"/>
      <c r="P31" s="95"/>
      <c r="Q31" s="96"/>
      <c r="R31" s="97"/>
      <c r="S31" s="98"/>
    </row>
    <row r="32" spans="1:19">
      <c r="A32" s="294" t="s">
        <v>255</v>
      </c>
      <c r="B32" s="295"/>
      <c r="C32" s="295"/>
      <c r="D32" s="295"/>
      <c r="E32" s="296"/>
      <c r="F32" s="345" t="s">
        <v>49</v>
      </c>
      <c r="G32" s="346"/>
      <c r="H32" s="351" t="s">
        <v>145</v>
      </c>
      <c r="I32" s="296"/>
      <c r="J32" s="72"/>
      <c r="K32" s="345"/>
      <c r="L32" s="346"/>
      <c r="M32" s="189" t="e">
        <f>J32/K32</f>
        <v>#DIV/0!</v>
      </c>
    </row>
    <row r="33" spans="1:16" ht="15" thickBot="1">
      <c r="A33" s="310" t="s">
        <v>63</v>
      </c>
      <c r="B33" s="311"/>
      <c r="C33" s="311"/>
      <c r="D33" s="311"/>
      <c r="E33" s="312"/>
      <c r="F33" s="339" t="s">
        <v>64</v>
      </c>
      <c r="G33" s="340"/>
      <c r="H33" s="352" t="s">
        <v>25</v>
      </c>
      <c r="I33" s="312"/>
      <c r="J33" s="91"/>
      <c r="K33" s="339"/>
      <c r="L33" s="340"/>
      <c r="M33" s="46" t="e">
        <f>J33/K33</f>
        <v>#DIV/0!</v>
      </c>
    </row>
    <row r="34" spans="1:16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 t="e">
        <f>SUM(M31:M33)</f>
        <v>#DIV/0!</v>
      </c>
    </row>
    <row r="35" spans="1:16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6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6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6" ht="15" thickBot="1">
      <c r="A38" s="427" t="s">
        <v>16</v>
      </c>
      <c r="B38" s="428"/>
      <c r="C38" s="428"/>
      <c r="D38" s="428"/>
      <c r="E38" s="428"/>
      <c r="F38" s="428"/>
      <c r="G38" s="428"/>
      <c r="H38" s="429"/>
      <c r="I38" s="191" t="s">
        <v>18</v>
      </c>
      <c r="J38" s="192" t="s">
        <v>19</v>
      </c>
      <c r="K38" s="430" t="s">
        <v>28</v>
      </c>
      <c r="L38" s="429"/>
      <c r="M38" s="193" t="s">
        <v>24</v>
      </c>
    </row>
    <row r="39" spans="1:16" ht="15" customHeight="1">
      <c r="A39" s="431" t="s">
        <v>256</v>
      </c>
      <c r="B39" s="432"/>
      <c r="C39" s="432"/>
      <c r="D39" s="432"/>
      <c r="E39" s="432"/>
      <c r="F39" s="432"/>
      <c r="G39" s="432"/>
      <c r="H39" s="433"/>
      <c r="I39" s="194" t="s">
        <v>2</v>
      </c>
      <c r="J39" s="195"/>
      <c r="K39" s="434"/>
      <c r="L39" s="435"/>
      <c r="M39" s="196">
        <f>K39*J39</f>
        <v>0</v>
      </c>
      <c r="O39" s="94"/>
    </row>
    <row r="40" spans="1:16" ht="15" customHeight="1">
      <c r="A40" s="404" t="s">
        <v>131</v>
      </c>
      <c r="B40" s="405"/>
      <c r="C40" s="405"/>
      <c r="D40" s="405"/>
      <c r="E40" s="405"/>
      <c r="F40" s="405"/>
      <c r="G40" s="405"/>
      <c r="H40" s="406"/>
      <c r="I40" s="197" t="s">
        <v>166</v>
      </c>
      <c r="J40" s="198"/>
      <c r="K40" s="425"/>
      <c r="L40" s="426"/>
      <c r="M40" s="196">
        <f t="shared" ref="M40:M48" si="0">K40*J40</f>
        <v>0</v>
      </c>
      <c r="P40" s="94"/>
    </row>
    <row r="41" spans="1:16" ht="15" customHeight="1">
      <c r="A41" s="404" t="s">
        <v>257</v>
      </c>
      <c r="B41" s="405"/>
      <c r="C41" s="405"/>
      <c r="D41" s="405"/>
      <c r="E41" s="405"/>
      <c r="F41" s="405"/>
      <c r="G41" s="405"/>
      <c r="H41" s="406"/>
      <c r="I41" s="197" t="s">
        <v>4</v>
      </c>
      <c r="J41" s="198"/>
      <c r="K41" s="425"/>
      <c r="L41" s="426"/>
      <c r="M41" s="196">
        <f t="shared" si="0"/>
        <v>0</v>
      </c>
    </row>
    <row r="42" spans="1:16" ht="15" customHeight="1">
      <c r="A42" s="294" t="s">
        <v>258</v>
      </c>
      <c r="B42" s="295"/>
      <c r="C42" s="295"/>
      <c r="D42" s="295"/>
      <c r="E42" s="295"/>
      <c r="F42" s="295"/>
      <c r="G42" s="295"/>
      <c r="H42" s="296"/>
      <c r="I42" s="197" t="s">
        <v>4</v>
      </c>
      <c r="J42" s="198"/>
      <c r="K42" s="425"/>
      <c r="L42" s="426"/>
      <c r="M42" s="196">
        <f t="shared" si="0"/>
        <v>0</v>
      </c>
    </row>
    <row r="43" spans="1:16">
      <c r="A43" s="294" t="s">
        <v>116</v>
      </c>
      <c r="B43" s="295"/>
      <c r="C43" s="295"/>
      <c r="D43" s="295"/>
      <c r="E43" s="295"/>
      <c r="F43" s="295"/>
      <c r="G43" s="295"/>
      <c r="H43" s="296"/>
      <c r="I43" s="197" t="s">
        <v>4</v>
      </c>
      <c r="J43" s="198"/>
      <c r="K43" s="425"/>
      <c r="L43" s="426"/>
      <c r="M43" s="196">
        <f t="shared" si="0"/>
        <v>0</v>
      </c>
    </row>
    <row r="44" spans="1:16">
      <c r="A44" s="436" t="s">
        <v>119</v>
      </c>
      <c r="B44" s="295"/>
      <c r="C44" s="295"/>
      <c r="D44" s="295"/>
      <c r="E44" s="295"/>
      <c r="F44" s="295"/>
      <c r="G44" s="295"/>
      <c r="H44" s="296"/>
      <c r="I44" s="197" t="s">
        <v>166</v>
      </c>
      <c r="J44" s="198"/>
      <c r="K44" s="425"/>
      <c r="L44" s="426"/>
      <c r="M44" s="196">
        <f t="shared" si="0"/>
        <v>0</v>
      </c>
    </row>
    <row r="45" spans="1:16">
      <c r="A45" s="294" t="s">
        <v>118</v>
      </c>
      <c r="B45" s="295"/>
      <c r="C45" s="295"/>
      <c r="D45" s="295"/>
      <c r="E45" s="295"/>
      <c r="F45" s="295"/>
      <c r="G45" s="295"/>
      <c r="H45" s="296"/>
      <c r="I45" s="197" t="s">
        <v>4</v>
      </c>
      <c r="J45" s="198"/>
      <c r="K45" s="425"/>
      <c r="L45" s="426"/>
      <c r="M45" s="196">
        <f t="shared" si="0"/>
        <v>0</v>
      </c>
    </row>
    <row r="46" spans="1:16">
      <c r="A46" s="294" t="s">
        <v>259</v>
      </c>
      <c r="B46" s="295"/>
      <c r="C46" s="295"/>
      <c r="D46" s="295"/>
      <c r="E46" s="295"/>
      <c r="F46" s="295"/>
      <c r="G46" s="295"/>
      <c r="H46" s="296"/>
      <c r="I46" s="197" t="s">
        <v>4</v>
      </c>
      <c r="J46" s="198"/>
      <c r="K46" s="425"/>
      <c r="L46" s="426"/>
      <c r="M46" s="196">
        <f t="shared" si="0"/>
        <v>0</v>
      </c>
    </row>
    <row r="47" spans="1:16">
      <c r="A47" s="294" t="s">
        <v>260</v>
      </c>
      <c r="B47" s="295"/>
      <c r="C47" s="295"/>
      <c r="D47" s="295"/>
      <c r="E47" s="295"/>
      <c r="F47" s="295"/>
      <c r="G47" s="295"/>
      <c r="H47" s="296"/>
      <c r="I47" s="197" t="s">
        <v>4</v>
      </c>
      <c r="J47" s="198"/>
      <c r="K47" s="425"/>
      <c r="L47" s="426"/>
      <c r="M47" s="196">
        <f t="shared" si="0"/>
        <v>0</v>
      </c>
    </row>
    <row r="48" spans="1:16" ht="15" thickBot="1">
      <c r="A48" s="310" t="s">
        <v>261</v>
      </c>
      <c r="B48" s="311"/>
      <c r="C48" s="311"/>
      <c r="D48" s="311"/>
      <c r="E48" s="311"/>
      <c r="F48" s="311"/>
      <c r="G48" s="311"/>
      <c r="H48" s="312"/>
      <c r="I48" s="95" t="s">
        <v>1</v>
      </c>
      <c r="J48" s="199"/>
      <c r="K48" s="437"/>
      <c r="L48" s="438"/>
      <c r="M48" s="196">
        <f t="shared" si="0"/>
        <v>0</v>
      </c>
    </row>
    <row r="49" spans="1:13" ht="15" thickBot="1">
      <c r="A49" s="315" t="s">
        <v>26</v>
      </c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7"/>
      <c r="M49" s="58">
        <f>SUM(M39:M48)</f>
        <v>0</v>
      </c>
    </row>
    <row r="50" spans="1:13">
      <c r="A50" s="3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4"/>
    </row>
    <row r="51" spans="1:13">
      <c r="A51" s="51" t="s">
        <v>29</v>
      </c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3"/>
    </row>
    <row r="52" spans="1:13" ht="15" thickBot="1">
      <c r="A52" s="30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24"/>
    </row>
    <row r="53" spans="1:13" ht="15.5">
      <c r="A53" s="341" t="s">
        <v>30</v>
      </c>
      <c r="B53" s="342"/>
      <c r="C53" s="342"/>
      <c r="D53" s="342"/>
      <c r="E53" s="342"/>
      <c r="F53" s="342"/>
      <c r="G53" s="342"/>
      <c r="H53" s="179" t="s">
        <v>31</v>
      </c>
      <c r="I53" s="176" t="s">
        <v>32</v>
      </c>
      <c r="J53" s="60" t="s">
        <v>33</v>
      </c>
      <c r="K53" s="344" t="s">
        <v>34</v>
      </c>
      <c r="L53" s="343"/>
      <c r="M53" s="44" t="s">
        <v>24</v>
      </c>
    </row>
    <row r="54" spans="1:13">
      <c r="A54" s="294"/>
      <c r="B54" s="295"/>
      <c r="C54" s="295"/>
      <c r="D54" s="295"/>
      <c r="E54" s="295"/>
      <c r="F54" s="295"/>
      <c r="G54" s="295"/>
      <c r="H54" s="61"/>
      <c r="I54" s="55"/>
      <c r="J54" s="61"/>
      <c r="K54" s="345"/>
      <c r="L54" s="346"/>
    </row>
    <row r="55" spans="1:13" ht="15" thickBot="1">
      <c r="A55" s="310"/>
      <c r="B55" s="311"/>
      <c r="C55" s="311"/>
      <c r="D55" s="311"/>
      <c r="E55" s="311"/>
      <c r="F55" s="311"/>
      <c r="G55" s="311"/>
      <c r="H55" s="47"/>
      <c r="I55" s="15"/>
      <c r="J55" s="47"/>
      <c r="K55" s="339"/>
      <c r="L55" s="340"/>
      <c r="M55" s="62"/>
    </row>
    <row r="56" spans="1:13" ht="15" thickBot="1">
      <c r="A56" s="315" t="s">
        <v>26</v>
      </c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7"/>
      <c r="M56" s="63">
        <f>SUM(M55:M55)</f>
        <v>0</v>
      </c>
    </row>
    <row r="57" spans="1:13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3">
      <c r="A58" s="51" t="s">
        <v>35</v>
      </c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3"/>
    </row>
    <row r="59" spans="1:13" ht="15" thickBot="1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3" ht="26.5">
      <c r="A60" s="291" t="s">
        <v>36</v>
      </c>
      <c r="B60" s="292"/>
      <c r="C60" s="292"/>
      <c r="D60" s="292"/>
      <c r="E60" s="292"/>
      <c r="F60" s="292"/>
      <c r="G60" s="292"/>
      <c r="H60" s="179" t="s">
        <v>37</v>
      </c>
      <c r="I60" s="180" t="s">
        <v>38</v>
      </c>
      <c r="J60" s="180" t="s">
        <v>39</v>
      </c>
      <c r="K60" s="293" t="s">
        <v>23</v>
      </c>
      <c r="L60" s="293"/>
      <c r="M60" s="65" t="s">
        <v>24</v>
      </c>
    </row>
    <row r="61" spans="1:13">
      <c r="A61" s="384" t="s">
        <v>138</v>
      </c>
      <c r="B61" s="385"/>
      <c r="C61" s="385"/>
      <c r="D61" s="385"/>
      <c r="E61" s="385"/>
      <c r="F61" s="385"/>
      <c r="G61" s="385"/>
      <c r="H61" s="1"/>
      <c r="I61" s="2"/>
      <c r="J61" s="66">
        <f>(I61*H61)</f>
        <v>0</v>
      </c>
      <c r="K61" s="411"/>
      <c r="L61" s="411"/>
      <c r="M61" s="56" t="e">
        <f>J61/K61</f>
        <v>#DIV/0!</v>
      </c>
    </row>
    <row r="62" spans="1:13">
      <c r="A62" s="384"/>
      <c r="B62" s="385"/>
      <c r="C62" s="385"/>
      <c r="D62" s="385"/>
      <c r="E62" s="385"/>
      <c r="F62" s="385"/>
      <c r="G62" s="385"/>
      <c r="H62" s="1"/>
      <c r="I62" s="2"/>
      <c r="J62" s="66"/>
      <c r="K62" s="386"/>
      <c r="L62" s="386"/>
      <c r="M62" s="56"/>
    </row>
    <row r="63" spans="1:13" ht="15" thickBot="1">
      <c r="A63" s="333"/>
      <c r="B63" s="334"/>
      <c r="C63" s="334"/>
      <c r="D63" s="334"/>
      <c r="E63" s="334"/>
      <c r="F63" s="334"/>
      <c r="G63" s="334"/>
      <c r="H63" s="3"/>
      <c r="I63" s="4"/>
      <c r="J63" s="67"/>
      <c r="K63" s="335"/>
      <c r="L63" s="335"/>
      <c r="M63" s="68"/>
    </row>
    <row r="64" spans="1:13" ht="15" thickBot="1">
      <c r="A64" s="336" t="s">
        <v>26</v>
      </c>
      <c r="B64" s="337"/>
      <c r="C64" s="337"/>
      <c r="D64" s="337"/>
      <c r="E64" s="337"/>
      <c r="F64" s="337"/>
      <c r="G64" s="337"/>
      <c r="H64" s="337"/>
      <c r="I64" s="337"/>
      <c r="J64" s="337"/>
      <c r="K64" s="337"/>
      <c r="L64" s="338"/>
      <c r="M64" s="69" t="e">
        <f>SUM(M61:M63)</f>
        <v>#DIV/0!</v>
      </c>
    </row>
    <row r="65" spans="1:13" ht="15" thickBot="1">
      <c r="A65" s="3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4"/>
    </row>
    <row r="66" spans="1:13" ht="15" thickBot="1">
      <c r="A66" s="315" t="s">
        <v>40</v>
      </c>
      <c r="B66" s="316"/>
      <c r="C66" s="316"/>
      <c r="D66" s="316"/>
      <c r="E66" s="316"/>
      <c r="F66" s="316"/>
      <c r="G66" s="316"/>
      <c r="H66" s="316"/>
      <c r="I66" s="316"/>
      <c r="J66" s="316"/>
      <c r="K66" s="316"/>
      <c r="L66" s="317"/>
      <c r="M66" s="70" t="e">
        <f>ROUND(M64+M56+M49+M34,0)</f>
        <v>#DIV/0!</v>
      </c>
    </row>
    <row r="67" spans="1:13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3">
      <c r="A68" s="51" t="s">
        <v>41</v>
      </c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3"/>
    </row>
    <row r="69" spans="1:13" ht="15" thickBot="1">
      <c r="A69" s="30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24"/>
    </row>
    <row r="70" spans="1:13" ht="15" thickBot="1">
      <c r="A70" s="318" t="s">
        <v>42</v>
      </c>
      <c r="B70" s="319"/>
      <c r="C70" s="319"/>
      <c r="D70" s="319"/>
      <c r="E70" s="319"/>
      <c r="F70" s="319"/>
      <c r="G70" s="319"/>
      <c r="H70" s="177"/>
      <c r="I70" s="178"/>
      <c r="J70" s="81" t="s">
        <v>43</v>
      </c>
      <c r="K70" s="320" t="s">
        <v>44</v>
      </c>
      <c r="L70" s="321"/>
      <c r="M70" s="82"/>
    </row>
    <row r="71" spans="1:13">
      <c r="A71" s="322" t="s">
        <v>45</v>
      </c>
      <c r="B71" s="323"/>
      <c r="C71" s="323"/>
      <c r="D71" s="323"/>
      <c r="E71" s="323"/>
      <c r="F71" s="323"/>
      <c r="G71" s="323"/>
      <c r="H71" s="83"/>
      <c r="I71" s="84"/>
      <c r="J71" s="85"/>
      <c r="K71" s="324" t="e">
        <f>M66*J71</f>
        <v>#DIV/0!</v>
      </c>
      <c r="L71" s="324"/>
      <c r="M71" s="86"/>
    </row>
    <row r="72" spans="1:13">
      <c r="A72" s="327" t="s">
        <v>46</v>
      </c>
      <c r="B72" s="328"/>
      <c r="C72" s="328"/>
      <c r="D72" s="328"/>
      <c r="E72" s="328"/>
      <c r="F72" s="328"/>
      <c r="G72" s="329"/>
      <c r="H72" s="77"/>
      <c r="I72" s="78"/>
      <c r="J72" s="5"/>
      <c r="K72" s="325" t="e">
        <f>M66*J72</f>
        <v>#DIV/0!</v>
      </c>
      <c r="L72" s="325"/>
      <c r="M72" s="6"/>
    </row>
    <row r="73" spans="1:13">
      <c r="A73" s="327" t="s">
        <v>47</v>
      </c>
      <c r="B73" s="328"/>
      <c r="C73" s="328"/>
      <c r="D73" s="328"/>
      <c r="E73" s="328"/>
      <c r="F73" s="328"/>
      <c r="G73" s="329"/>
      <c r="H73" s="77"/>
      <c r="I73" s="78"/>
      <c r="J73" s="5"/>
      <c r="K73" s="325" t="e">
        <f>M66*J73</f>
        <v>#DIV/0!</v>
      </c>
      <c r="L73" s="325"/>
      <c r="M73" s="6"/>
    </row>
    <row r="74" spans="1:13" ht="15" thickBot="1">
      <c r="A74" s="330" t="s">
        <v>56</v>
      </c>
      <c r="B74" s="331"/>
      <c r="C74" s="331"/>
      <c r="D74" s="331"/>
      <c r="E74" s="331"/>
      <c r="F74" s="331"/>
      <c r="G74" s="332"/>
      <c r="H74" s="87"/>
      <c r="I74" s="88"/>
      <c r="J74" s="89">
        <v>0.19</v>
      </c>
      <c r="K74" s="326" t="e">
        <f>K73*J74</f>
        <v>#DIV/0!</v>
      </c>
      <c r="L74" s="326"/>
      <c r="M74" s="90"/>
    </row>
    <row r="75" spans="1:13" ht="15" thickBot="1">
      <c r="A75" s="336" t="s">
        <v>26</v>
      </c>
      <c r="B75" s="337"/>
      <c r="C75" s="337"/>
      <c r="D75" s="337"/>
      <c r="E75" s="337"/>
      <c r="F75" s="337"/>
      <c r="G75" s="337"/>
      <c r="H75" s="337"/>
      <c r="I75" s="337"/>
      <c r="J75" s="337"/>
      <c r="K75" s="337"/>
      <c r="L75" s="338"/>
      <c r="M75" s="76" t="e">
        <f>SUM(K71:L74)</f>
        <v>#DIV/0!</v>
      </c>
    </row>
    <row r="76" spans="1:13" ht="15" thickBot="1">
      <c r="A76" s="30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24"/>
    </row>
    <row r="77" spans="1:13" ht="15" thickBot="1">
      <c r="A77" s="315" t="s">
        <v>48</v>
      </c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7"/>
      <c r="M77" s="71" t="e">
        <f>ROUND(M66+M75,0)</f>
        <v>#DIV/0!</v>
      </c>
    </row>
  </sheetData>
  <mergeCells count="90">
    <mergeCell ref="A75:L75"/>
    <mergeCell ref="A77:L77"/>
    <mergeCell ref="A72:G72"/>
    <mergeCell ref="K72:L72"/>
    <mergeCell ref="A73:G73"/>
    <mergeCell ref="K73:L73"/>
    <mergeCell ref="A74:G74"/>
    <mergeCell ref="K74:L74"/>
    <mergeCell ref="A64:L64"/>
    <mergeCell ref="A66:L66"/>
    <mergeCell ref="A70:G70"/>
    <mergeCell ref="K70:L70"/>
    <mergeCell ref="A71:G71"/>
    <mergeCell ref="K71:L71"/>
    <mergeCell ref="A61:G61"/>
    <mergeCell ref="K61:L61"/>
    <mergeCell ref="A62:G62"/>
    <mergeCell ref="K62:L62"/>
    <mergeCell ref="A63:G63"/>
    <mergeCell ref="K63:L63"/>
    <mergeCell ref="A60:G60"/>
    <mergeCell ref="K60:L60"/>
    <mergeCell ref="A47:H47"/>
    <mergeCell ref="K47:L47"/>
    <mergeCell ref="A48:H48"/>
    <mergeCell ref="K48:L48"/>
    <mergeCell ref="A49:L49"/>
    <mergeCell ref="A53:G53"/>
    <mergeCell ref="K53:L53"/>
    <mergeCell ref="A54:G54"/>
    <mergeCell ref="K54:L54"/>
    <mergeCell ref="A55:G55"/>
    <mergeCell ref="K55:L55"/>
    <mergeCell ref="A56:L56"/>
    <mergeCell ref="A44:H44"/>
    <mergeCell ref="K44:L44"/>
    <mergeCell ref="A45:H45"/>
    <mergeCell ref="K45:L45"/>
    <mergeCell ref="A46:H46"/>
    <mergeCell ref="K46:L46"/>
    <mergeCell ref="A41:H41"/>
    <mergeCell ref="K41:L41"/>
    <mergeCell ref="A42:H42"/>
    <mergeCell ref="K42:L42"/>
    <mergeCell ref="A43:H43"/>
    <mergeCell ref="K43:L43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7"/>
  <sheetViews>
    <sheetView view="pageBreakPreview" topLeftCell="A60" zoomScale="80" zoomScaleNormal="100" zoomScaleSheetLayoutView="80" workbookViewId="0">
      <selection activeCell="J31" sqref="J31:L33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8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8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74" t="s">
        <v>17</v>
      </c>
      <c r="K25" s="341" t="s">
        <v>18</v>
      </c>
      <c r="L25" s="380"/>
      <c r="M25" s="31" t="s">
        <v>19</v>
      </c>
    </row>
    <row r="26" spans="1:19" ht="19.5" customHeight="1" thickBot="1">
      <c r="A26" s="33"/>
      <c r="B26" s="422" t="s">
        <v>262</v>
      </c>
      <c r="C26" s="423"/>
      <c r="D26" s="423"/>
      <c r="E26" s="423"/>
      <c r="F26" s="423"/>
      <c r="G26" s="423"/>
      <c r="H26" s="423"/>
      <c r="I26" s="424"/>
      <c r="J26" s="173">
        <v>1</v>
      </c>
      <c r="K26" s="363" t="s">
        <v>1</v>
      </c>
      <c r="L26" s="365"/>
      <c r="M26" s="35"/>
      <c r="N26" s="188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79" t="s">
        <v>22</v>
      </c>
      <c r="K30" s="344" t="s">
        <v>23</v>
      </c>
      <c r="L30" s="343"/>
      <c r="M30" s="44" t="s">
        <v>24</v>
      </c>
    </row>
    <row r="31" spans="1:19" ht="15" thickBot="1">
      <c r="A31" s="294" t="s">
        <v>143</v>
      </c>
      <c r="B31" s="295"/>
      <c r="C31" s="295"/>
      <c r="D31" s="295"/>
      <c r="E31" s="296"/>
      <c r="F31" s="345" t="s">
        <v>144</v>
      </c>
      <c r="G31" s="346"/>
      <c r="H31" s="351" t="s">
        <v>145</v>
      </c>
      <c r="I31" s="296"/>
      <c r="J31" s="72"/>
      <c r="K31" s="345"/>
      <c r="L31" s="346"/>
      <c r="M31" s="189">
        <f>J31*K31</f>
        <v>0</v>
      </c>
      <c r="N31" s="409"/>
      <c r="O31" s="410"/>
      <c r="P31" s="95"/>
      <c r="Q31" s="96"/>
      <c r="R31" s="97"/>
      <c r="S31" s="98"/>
    </row>
    <row r="32" spans="1:19">
      <c r="A32" s="294" t="s">
        <v>255</v>
      </c>
      <c r="B32" s="295"/>
      <c r="C32" s="295"/>
      <c r="D32" s="295"/>
      <c r="E32" s="296"/>
      <c r="F32" s="345" t="s">
        <v>49</v>
      </c>
      <c r="G32" s="346"/>
      <c r="H32" s="351" t="s">
        <v>145</v>
      </c>
      <c r="I32" s="296"/>
      <c r="J32" s="72"/>
      <c r="K32" s="345"/>
      <c r="L32" s="346"/>
      <c r="M32" s="189" t="e">
        <f>J32/K32</f>
        <v>#DIV/0!</v>
      </c>
    </row>
    <row r="33" spans="1:16" ht="15" thickBot="1">
      <c r="A33" s="310" t="s">
        <v>63</v>
      </c>
      <c r="B33" s="311"/>
      <c r="C33" s="311"/>
      <c r="D33" s="311"/>
      <c r="E33" s="312"/>
      <c r="F33" s="339" t="s">
        <v>64</v>
      </c>
      <c r="G33" s="340"/>
      <c r="H33" s="352" t="s">
        <v>25</v>
      </c>
      <c r="I33" s="312"/>
      <c r="J33" s="91"/>
      <c r="K33" s="339"/>
      <c r="L33" s="340"/>
      <c r="M33" s="46" t="e">
        <f>J33/K33</f>
        <v>#DIV/0!</v>
      </c>
    </row>
    <row r="34" spans="1:16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 t="e">
        <f>SUM(M31:M33)</f>
        <v>#DIV/0!</v>
      </c>
    </row>
    <row r="35" spans="1:16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6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6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6" ht="15" thickBot="1">
      <c r="A38" s="427" t="s">
        <v>16</v>
      </c>
      <c r="B38" s="428"/>
      <c r="C38" s="428"/>
      <c r="D38" s="428"/>
      <c r="E38" s="428"/>
      <c r="F38" s="428"/>
      <c r="G38" s="428"/>
      <c r="H38" s="429"/>
      <c r="I38" s="191" t="s">
        <v>18</v>
      </c>
      <c r="J38" s="192" t="s">
        <v>19</v>
      </c>
      <c r="K38" s="430" t="s">
        <v>28</v>
      </c>
      <c r="L38" s="429"/>
      <c r="M38" s="193" t="s">
        <v>24</v>
      </c>
    </row>
    <row r="39" spans="1:16" ht="15" customHeight="1">
      <c r="A39" s="431" t="s">
        <v>256</v>
      </c>
      <c r="B39" s="432"/>
      <c r="C39" s="432"/>
      <c r="D39" s="432"/>
      <c r="E39" s="432"/>
      <c r="F39" s="432"/>
      <c r="G39" s="432"/>
      <c r="H39" s="433"/>
      <c r="I39" s="194" t="s">
        <v>2</v>
      </c>
      <c r="J39" s="195"/>
      <c r="K39" s="434"/>
      <c r="L39" s="435"/>
      <c r="M39" s="196">
        <f>K39*J39</f>
        <v>0</v>
      </c>
      <c r="O39" s="94"/>
    </row>
    <row r="40" spans="1:16" ht="15" customHeight="1">
      <c r="A40" s="404" t="s">
        <v>131</v>
      </c>
      <c r="B40" s="405"/>
      <c r="C40" s="405"/>
      <c r="D40" s="405"/>
      <c r="E40" s="405"/>
      <c r="F40" s="405"/>
      <c r="G40" s="405"/>
      <c r="H40" s="406"/>
      <c r="I40" s="197" t="s">
        <v>166</v>
      </c>
      <c r="J40" s="198"/>
      <c r="K40" s="425"/>
      <c r="L40" s="426"/>
      <c r="M40" s="196">
        <f t="shared" ref="M40:M48" si="0">K40*J40</f>
        <v>0</v>
      </c>
      <c r="P40" s="94"/>
    </row>
    <row r="41" spans="1:16" ht="15" customHeight="1">
      <c r="A41" s="404" t="s">
        <v>257</v>
      </c>
      <c r="B41" s="405"/>
      <c r="C41" s="405"/>
      <c r="D41" s="405"/>
      <c r="E41" s="405"/>
      <c r="F41" s="405"/>
      <c r="G41" s="405"/>
      <c r="H41" s="406"/>
      <c r="I41" s="197" t="s">
        <v>4</v>
      </c>
      <c r="J41" s="198"/>
      <c r="K41" s="425"/>
      <c r="L41" s="426"/>
      <c r="M41" s="196">
        <f t="shared" si="0"/>
        <v>0</v>
      </c>
    </row>
    <row r="42" spans="1:16" ht="15" customHeight="1">
      <c r="A42" s="294" t="s">
        <v>258</v>
      </c>
      <c r="B42" s="295"/>
      <c r="C42" s="295"/>
      <c r="D42" s="295"/>
      <c r="E42" s="295"/>
      <c r="F42" s="295"/>
      <c r="G42" s="295"/>
      <c r="H42" s="296"/>
      <c r="I42" s="197" t="s">
        <v>4</v>
      </c>
      <c r="J42" s="198"/>
      <c r="K42" s="425"/>
      <c r="L42" s="426"/>
      <c r="M42" s="196">
        <f t="shared" si="0"/>
        <v>0</v>
      </c>
    </row>
    <row r="43" spans="1:16">
      <c r="A43" s="294" t="s">
        <v>116</v>
      </c>
      <c r="B43" s="295"/>
      <c r="C43" s="295"/>
      <c r="D43" s="295"/>
      <c r="E43" s="295"/>
      <c r="F43" s="295"/>
      <c r="G43" s="295"/>
      <c r="H43" s="296"/>
      <c r="I43" s="197" t="s">
        <v>4</v>
      </c>
      <c r="J43" s="198"/>
      <c r="K43" s="425"/>
      <c r="L43" s="426"/>
      <c r="M43" s="196">
        <f t="shared" si="0"/>
        <v>0</v>
      </c>
    </row>
    <row r="44" spans="1:16">
      <c r="A44" s="436" t="s">
        <v>119</v>
      </c>
      <c r="B44" s="295"/>
      <c r="C44" s="295"/>
      <c r="D44" s="295"/>
      <c r="E44" s="295"/>
      <c r="F44" s="295"/>
      <c r="G44" s="295"/>
      <c r="H44" s="296"/>
      <c r="I44" s="197" t="s">
        <v>166</v>
      </c>
      <c r="J44" s="198"/>
      <c r="K44" s="425"/>
      <c r="L44" s="426"/>
      <c r="M44" s="196">
        <f t="shared" si="0"/>
        <v>0</v>
      </c>
    </row>
    <row r="45" spans="1:16">
      <c r="A45" s="294" t="s">
        <v>118</v>
      </c>
      <c r="B45" s="295"/>
      <c r="C45" s="295"/>
      <c r="D45" s="295"/>
      <c r="E45" s="295"/>
      <c r="F45" s="295"/>
      <c r="G45" s="295"/>
      <c r="H45" s="296"/>
      <c r="I45" s="197" t="s">
        <v>4</v>
      </c>
      <c r="J45" s="198"/>
      <c r="K45" s="425"/>
      <c r="L45" s="426"/>
      <c r="M45" s="196">
        <f t="shared" si="0"/>
        <v>0</v>
      </c>
    </row>
    <row r="46" spans="1:16">
      <c r="A46" s="294" t="s">
        <v>259</v>
      </c>
      <c r="B46" s="295"/>
      <c r="C46" s="295"/>
      <c r="D46" s="295"/>
      <c r="E46" s="295"/>
      <c r="F46" s="295"/>
      <c r="G46" s="295"/>
      <c r="H46" s="296"/>
      <c r="I46" s="197" t="s">
        <v>4</v>
      </c>
      <c r="J46" s="198"/>
      <c r="K46" s="425"/>
      <c r="L46" s="426"/>
      <c r="M46" s="196">
        <f t="shared" si="0"/>
        <v>0</v>
      </c>
    </row>
    <row r="47" spans="1:16">
      <c r="A47" s="294" t="s">
        <v>260</v>
      </c>
      <c r="B47" s="295"/>
      <c r="C47" s="295"/>
      <c r="D47" s="295"/>
      <c r="E47" s="295"/>
      <c r="F47" s="295"/>
      <c r="G47" s="295"/>
      <c r="H47" s="296"/>
      <c r="I47" s="197" t="s">
        <v>4</v>
      </c>
      <c r="J47" s="198"/>
      <c r="K47" s="425"/>
      <c r="L47" s="426"/>
      <c r="M47" s="196">
        <f t="shared" si="0"/>
        <v>0</v>
      </c>
    </row>
    <row r="48" spans="1:16" ht="15" thickBot="1">
      <c r="A48" s="310" t="s">
        <v>261</v>
      </c>
      <c r="B48" s="311"/>
      <c r="C48" s="311"/>
      <c r="D48" s="311"/>
      <c r="E48" s="311"/>
      <c r="F48" s="311"/>
      <c r="G48" s="311"/>
      <c r="H48" s="312"/>
      <c r="I48" s="95" t="s">
        <v>1</v>
      </c>
      <c r="J48" s="199"/>
      <c r="K48" s="437"/>
      <c r="L48" s="438"/>
      <c r="M48" s="196">
        <f t="shared" si="0"/>
        <v>0</v>
      </c>
    </row>
    <row r="49" spans="1:13" ht="15" thickBot="1">
      <c r="A49" s="315" t="s">
        <v>26</v>
      </c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7"/>
      <c r="M49" s="58">
        <f>SUM(M39:M48)</f>
        <v>0</v>
      </c>
    </row>
    <row r="50" spans="1:13">
      <c r="A50" s="3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4"/>
    </row>
    <row r="51" spans="1:13">
      <c r="A51" s="51" t="s">
        <v>29</v>
      </c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3"/>
    </row>
    <row r="52" spans="1:13" ht="15" thickBot="1">
      <c r="A52" s="30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24"/>
    </row>
    <row r="53" spans="1:13" ht="15.5">
      <c r="A53" s="341" t="s">
        <v>30</v>
      </c>
      <c r="B53" s="342"/>
      <c r="C53" s="342"/>
      <c r="D53" s="342"/>
      <c r="E53" s="342"/>
      <c r="F53" s="342"/>
      <c r="G53" s="342"/>
      <c r="H53" s="179" t="s">
        <v>31</v>
      </c>
      <c r="I53" s="176" t="s">
        <v>32</v>
      </c>
      <c r="J53" s="60" t="s">
        <v>33</v>
      </c>
      <c r="K53" s="344" t="s">
        <v>34</v>
      </c>
      <c r="L53" s="343"/>
      <c r="M53" s="44" t="s">
        <v>24</v>
      </c>
    </row>
    <row r="54" spans="1:13">
      <c r="A54" s="294"/>
      <c r="B54" s="295"/>
      <c r="C54" s="295"/>
      <c r="D54" s="295"/>
      <c r="E54" s="295"/>
      <c r="F54" s="295"/>
      <c r="G54" s="295"/>
      <c r="H54" s="61"/>
      <c r="I54" s="55"/>
      <c r="J54" s="61"/>
      <c r="K54" s="345"/>
      <c r="L54" s="346"/>
    </row>
    <row r="55" spans="1:13" ht="15" thickBot="1">
      <c r="A55" s="310"/>
      <c r="B55" s="311"/>
      <c r="C55" s="311"/>
      <c r="D55" s="311"/>
      <c r="E55" s="311"/>
      <c r="F55" s="311"/>
      <c r="G55" s="311"/>
      <c r="H55" s="47"/>
      <c r="I55" s="15"/>
      <c r="J55" s="47"/>
      <c r="K55" s="339"/>
      <c r="L55" s="340"/>
      <c r="M55" s="62"/>
    </row>
    <row r="56" spans="1:13" ht="15" thickBot="1">
      <c r="A56" s="315" t="s">
        <v>26</v>
      </c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7"/>
      <c r="M56" s="63">
        <f>SUM(M55:M55)</f>
        <v>0</v>
      </c>
    </row>
    <row r="57" spans="1:13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3">
      <c r="A58" s="51" t="s">
        <v>35</v>
      </c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3"/>
    </row>
    <row r="59" spans="1:13" ht="15" thickBot="1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3" ht="26.5">
      <c r="A60" s="291" t="s">
        <v>36</v>
      </c>
      <c r="B60" s="292"/>
      <c r="C60" s="292"/>
      <c r="D60" s="292"/>
      <c r="E60" s="292"/>
      <c r="F60" s="292"/>
      <c r="G60" s="292"/>
      <c r="H60" s="179" t="s">
        <v>37</v>
      </c>
      <c r="I60" s="180" t="s">
        <v>38</v>
      </c>
      <c r="J60" s="180" t="s">
        <v>39</v>
      </c>
      <c r="K60" s="293" t="s">
        <v>23</v>
      </c>
      <c r="L60" s="293"/>
      <c r="M60" s="65" t="s">
        <v>24</v>
      </c>
    </row>
    <row r="61" spans="1:13">
      <c r="A61" s="384" t="s">
        <v>138</v>
      </c>
      <c r="B61" s="385"/>
      <c r="C61" s="385"/>
      <c r="D61" s="385"/>
      <c r="E61" s="385"/>
      <c r="F61" s="385"/>
      <c r="G61" s="385"/>
      <c r="H61" s="1"/>
      <c r="I61" s="2"/>
      <c r="J61" s="66">
        <f>(I61*H61)</f>
        <v>0</v>
      </c>
      <c r="K61" s="411"/>
      <c r="L61" s="411"/>
      <c r="M61" s="56" t="e">
        <f>J61/K61</f>
        <v>#DIV/0!</v>
      </c>
    </row>
    <row r="62" spans="1:13">
      <c r="A62" s="384"/>
      <c r="B62" s="385"/>
      <c r="C62" s="385"/>
      <c r="D62" s="385"/>
      <c r="E62" s="385"/>
      <c r="F62" s="385"/>
      <c r="G62" s="385"/>
      <c r="H62" s="1"/>
      <c r="I62" s="2"/>
      <c r="J62" s="66"/>
      <c r="K62" s="386"/>
      <c r="L62" s="386"/>
      <c r="M62" s="56"/>
    </row>
    <row r="63" spans="1:13" ht="15" thickBot="1">
      <c r="A63" s="333"/>
      <c r="B63" s="334"/>
      <c r="C63" s="334"/>
      <c r="D63" s="334"/>
      <c r="E63" s="334"/>
      <c r="F63" s="334"/>
      <c r="G63" s="334"/>
      <c r="H63" s="3"/>
      <c r="I63" s="4"/>
      <c r="J63" s="67"/>
      <c r="K63" s="335"/>
      <c r="L63" s="335"/>
      <c r="M63" s="68"/>
    </row>
    <row r="64" spans="1:13" ht="15" thickBot="1">
      <c r="A64" s="336" t="s">
        <v>26</v>
      </c>
      <c r="B64" s="337"/>
      <c r="C64" s="337"/>
      <c r="D64" s="337"/>
      <c r="E64" s="337"/>
      <c r="F64" s="337"/>
      <c r="G64" s="337"/>
      <c r="H64" s="337"/>
      <c r="I64" s="337"/>
      <c r="J64" s="337"/>
      <c r="K64" s="337"/>
      <c r="L64" s="338"/>
      <c r="M64" s="69" t="e">
        <f>SUM(M61:M63)</f>
        <v>#DIV/0!</v>
      </c>
    </row>
    <row r="65" spans="1:13" ht="15" thickBot="1">
      <c r="A65" s="3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4"/>
    </row>
    <row r="66" spans="1:13" ht="15" thickBot="1">
      <c r="A66" s="315" t="s">
        <v>40</v>
      </c>
      <c r="B66" s="316"/>
      <c r="C66" s="316"/>
      <c r="D66" s="316"/>
      <c r="E66" s="316"/>
      <c r="F66" s="316"/>
      <c r="G66" s="316"/>
      <c r="H66" s="316"/>
      <c r="I66" s="316"/>
      <c r="J66" s="316"/>
      <c r="K66" s="316"/>
      <c r="L66" s="317"/>
      <c r="M66" s="70" t="e">
        <f>ROUND(M64+M56+M49+M34,0)</f>
        <v>#DIV/0!</v>
      </c>
    </row>
    <row r="67" spans="1:13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3">
      <c r="A68" s="51" t="s">
        <v>41</v>
      </c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3"/>
    </row>
    <row r="69" spans="1:13" ht="15" thickBot="1">
      <c r="A69" s="30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24"/>
    </row>
    <row r="70" spans="1:13" ht="15" thickBot="1">
      <c r="A70" s="318" t="s">
        <v>42</v>
      </c>
      <c r="B70" s="319"/>
      <c r="C70" s="319"/>
      <c r="D70" s="319"/>
      <c r="E70" s="319"/>
      <c r="F70" s="319"/>
      <c r="G70" s="319"/>
      <c r="H70" s="177"/>
      <c r="I70" s="178"/>
      <c r="J70" s="81" t="s">
        <v>43</v>
      </c>
      <c r="K70" s="320" t="s">
        <v>44</v>
      </c>
      <c r="L70" s="321"/>
      <c r="M70" s="82"/>
    </row>
    <row r="71" spans="1:13">
      <c r="A71" s="322" t="s">
        <v>45</v>
      </c>
      <c r="B71" s="323"/>
      <c r="C71" s="323"/>
      <c r="D71" s="323"/>
      <c r="E71" s="323"/>
      <c r="F71" s="323"/>
      <c r="G71" s="323"/>
      <c r="H71" s="83"/>
      <c r="I71" s="84"/>
      <c r="J71" s="85"/>
      <c r="K71" s="324" t="e">
        <f>M66*J71</f>
        <v>#DIV/0!</v>
      </c>
      <c r="L71" s="324"/>
      <c r="M71" s="86"/>
    </row>
    <row r="72" spans="1:13">
      <c r="A72" s="327" t="s">
        <v>46</v>
      </c>
      <c r="B72" s="328"/>
      <c r="C72" s="328"/>
      <c r="D72" s="328"/>
      <c r="E72" s="328"/>
      <c r="F72" s="328"/>
      <c r="G72" s="329"/>
      <c r="H72" s="77"/>
      <c r="I72" s="78"/>
      <c r="J72" s="5"/>
      <c r="K72" s="325" t="e">
        <f>M66*J72</f>
        <v>#DIV/0!</v>
      </c>
      <c r="L72" s="325"/>
      <c r="M72" s="6"/>
    </row>
    <row r="73" spans="1:13">
      <c r="A73" s="327" t="s">
        <v>47</v>
      </c>
      <c r="B73" s="328"/>
      <c r="C73" s="328"/>
      <c r="D73" s="328"/>
      <c r="E73" s="328"/>
      <c r="F73" s="328"/>
      <c r="G73" s="329"/>
      <c r="H73" s="77"/>
      <c r="I73" s="78"/>
      <c r="J73" s="5"/>
      <c r="K73" s="325" t="e">
        <f>M66*J73</f>
        <v>#DIV/0!</v>
      </c>
      <c r="L73" s="325"/>
      <c r="M73" s="6"/>
    </row>
    <row r="74" spans="1:13" ht="15" thickBot="1">
      <c r="A74" s="330" t="s">
        <v>56</v>
      </c>
      <c r="B74" s="331"/>
      <c r="C74" s="331"/>
      <c r="D74" s="331"/>
      <c r="E74" s="331"/>
      <c r="F74" s="331"/>
      <c r="G74" s="332"/>
      <c r="H74" s="87"/>
      <c r="I74" s="88"/>
      <c r="J74" s="89">
        <v>0.19</v>
      </c>
      <c r="K74" s="326" t="e">
        <f>K73*J74</f>
        <v>#DIV/0!</v>
      </c>
      <c r="L74" s="326"/>
      <c r="M74" s="90"/>
    </row>
    <row r="75" spans="1:13" ht="15" thickBot="1">
      <c r="A75" s="336" t="s">
        <v>26</v>
      </c>
      <c r="B75" s="337"/>
      <c r="C75" s="337"/>
      <c r="D75" s="337"/>
      <c r="E75" s="337"/>
      <c r="F75" s="337"/>
      <c r="G75" s="337"/>
      <c r="H75" s="337"/>
      <c r="I75" s="337"/>
      <c r="J75" s="337"/>
      <c r="K75" s="337"/>
      <c r="L75" s="338"/>
      <c r="M75" s="76" t="e">
        <f>SUM(K71:L74)</f>
        <v>#DIV/0!</v>
      </c>
    </row>
    <row r="76" spans="1:13" ht="15" thickBot="1">
      <c r="A76" s="30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24"/>
    </row>
    <row r="77" spans="1:13" ht="15" thickBot="1">
      <c r="A77" s="315" t="s">
        <v>48</v>
      </c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7"/>
      <c r="M77" s="71" t="e">
        <f>ROUND(M66+M75,0)</f>
        <v>#DIV/0!</v>
      </c>
    </row>
  </sheetData>
  <mergeCells count="90">
    <mergeCell ref="A75:L75"/>
    <mergeCell ref="A77:L77"/>
    <mergeCell ref="A72:G72"/>
    <mergeCell ref="K72:L72"/>
    <mergeCell ref="A73:G73"/>
    <mergeCell ref="K73:L73"/>
    <mergeCell ref="A74:G74"/>
    <mergeCell ref="K74:L74"/>
    <mergeCell ref="A64:L64"/>
    <mergeCell ref="A66:L66"/>
    <mergeCell ref="A70:G70"/>
    <mergeCell ref="K70:L70"/>
    <mergeCell ref="A71:G71"/>
    <mergeCell ref="K71:L71"/>
    <mergeCell ref="A61:G61"/>
    <mergeCell ref="K61:L61"/>
    <mergeCell ref="A62:G62"/>
    <mergeCell ref="K62:L62"/>
    <mergeCell ref="A63:G63"/>
    <mergeCell ref="K63:L63"/>
    <mergeCell ref="A60:G60"/>
    <mergeCell ref="K60:L60"/>
    <mergeCell ref="A47:H47"/>
    <mergeCell ref="K47:L47"/>
    <mergeCell ref="A48:H48"/>
    <mergeCell ref="K48:L48"/>
    <mergeCell ref="A49:L49"/>
    <mergeCell ref="A53:G53"/>
    <mergeCell ref="K53:L53"/>
    <mergeCell ref="A54:G54"/>
    <mergeCell ref="K54:L54"/>
    <mergeCell ref="A55:G55"/>
    <mergeCell ref="K55:L55"/>
    <mergeCell ref="A56:L56"/>
    <mergeCell ref="A44:H44"/>
    <mergeCell ref="K44:L44"/>
    <mergeCell ref="A45:H45"/>
    <mergeCell ref="K45:L45"/>
    <mergeCell ref="A46:H46"/>
    <mergeCell ref="K46:L46"/>
    <mergeCell ref="A41:H41"/>
    <mergeCell ref="K41:L41"/>
    <mergeCell ref="A42:H42"/>
    <mergeCell ref="K42:L42"/>
    <mergeCell ref="A43:H43"/>
    <mergeCell ref="K43:L43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5"/>
  <sheetViews>
    <sheetView view="pageBreakPreview" topLeftCell="A49" zoomScale="80" zoomScaleNormal="100" zoomScaleSheetLayoutView="80" workbookViewId="0">
      <selection activeCell="J31" sqref="J31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8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8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74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263</v>
      </c>
      <c r="C26" s="364"/>
      <c r="D26" s="364"/>
      <c r="E26" s="364"/>
      <c r="F26" s="364"/>
      <c r="G26" s="364"/>
      <c r="H26" s="364"/>
      <c r="I26" s="365"/>
      <c r="J26" s="173">
        <v>1</v>
      </c>
      <c r="K26" s="363" t="str">
        <f>'[1]NUEVO DISEÑO'!C65</f>
        <v>M2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79" t="s">
        <v>22</v>
      </c>
      <c r="K30" s="344" t="s">
        <v>23</v>
      </c>
      <c r="L30" s="343"/>
      <c r="M30" s="44" t="s">
        <v>24</v>
      </c>
    </row>
    <row r="31" spans="1:13">
      <c r="A31" s="294" t="s">
        <v>63</v>
      </c>
      <c r="B31" s="295"/>
      <c r="C31" s="295"/>
      <c r="D31" s="295"/>
      <c r="E31" s="296"/>
      <c r="F31" s="345" t="s">
        <v>64</v>
      </c>
      <c r="G31" s="346"/>
      <c r="H31" s="351" t="s">
        <v>25</v>
      </c>
      <c r="I31" s="296"/>
      <c r="J31" s="72"/>
      <c r="K31" s="345">
        <v>1</v>
      </c>
      <c r="L31" s="346"/>
      <c r="M31" s="46">
        <f>J31/K31</f>
        <v>0</v>
      </c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6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>
        <f>SUM(M31:M32)</f>
        <v>0</v>
      </c>
    </row>
    <row r="34" spans="1:16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6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6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6">
      <c r="A37" s="341" t="s">
        <v>16</v>
      </c>
      <c r="B37" s="342"/>
      <c r="C37" s="342"/>
      <c r="D37" s="342"/>
      <c r="E37" s="342"/>
      <c r="F37" s="342"/>
      <c r="G37" s="342"/>
      <c r="H37" s="343"/>
      <c r="I37" s="175" t="s">
        <v>18</v>
      </c>
      <c r="J37" s="179" t="s">
        <v>19</v>
      </c>
      <c r="K37" s="344" t="s">
        <v>28</v>
      </c>
      <c r="L37" s="343"/>
      <c r="M37" s="44" t="s">
        <v>24</v>
      </c>
    </row>
    <row r="38" spans="1:16" ht="15" customHeight="1">
      <c r="A38" s="404" t="s">
        <v>264</v>
      </c>
      <c r="B38" s="405"/>
      <c r="C38" s="405"/>
      <c r="D38" s="405"/>
      <c r="E38" s="405"/>
      <c r="F38" s="405"/>
      <c r="G38" s="405"/>
      <c r="H38" s="406"/>
      <c r="I38" s="73" t="s">
        <v>5</v>
      </c>
      <c r="J38" s="92"/>
      <c r="K38" s="407"/>
      <c r="L38" s="408"/>
      <c r="M38" s="56">
        <f>K38*J38</f>
        <v>0</v>
      </c>
      <c r="O38" s="94"/>
    </row>
    <row r="39" spans="1:16" ht="15" customHeight="1">
      <c r="A39" s="404" t="s">
        <v>68</v>
      </c>
      <c r="B39" s="405"/>
      <c r="C39" s="405"/>
      <c r="D39" s="405"/>
      <c r="E39" s="405"/>
      <c r="F39" s="405"/>
      <c r="G39" s="405"/>
      <c r="H39" s="406"/>
      <c r="I39" s="73" t="s">
        <v>66</v>
      </c>
      <c r="J39" s="93"/>
      <c r="K39" s="407"/>
      <c r="L39" s="408"/>
      <c r="M39" s="56">
        <f>K39*J39</f>
        <v>0</v>
      </c>
      <c r="P39" s="94"/>
    </row>
    <row r="40" spans="1:16" ht="15" customHeight="1">
      <c r="A40" s="404" t="s">
        <v>265</v>
      </c>
      <c r="B40" s="405"/>
      <c r="C40" s="405"/>
      <c r="D40" s="405"/>
      <c r="E40" s="405"/>
      <c r="F40" s="405"/>
      <c r="G40" s="405"/>
      <c r="H40" s="406"/>
      <c r="I40" s="73" t="s">
        <v>2</v>
      </c>
      <c r="J40" s="93"/>
      <c r="K40" s="407"/>
      <c r="L40" s="408"/>
      <c r="M40" s="56">
        <f>K40*J40</f>
        <v>0</v>
      </c>
    </row>
    <row r="41" spans="1:16">
      <c r="A41" s="294" t="s">
        <v>252</v>
      </c>
      <c r="B41" s="295"/>
      <c r="C41" s="295"/>
      <c r="D41" s="295"/>
      <c r="E41" s="295"/>
      <c r="F41" s="295"/>
      <c r="G41" s="295"/>
      <c r="H41" s="296"/>
      <c r="I41" s="73" t="s">
        <v>5</v>
      </c>
      <c r="J41" s="45"/>
      <c r="K41" s="297"/>
      <c r="L41" s="298"/>
      <c r="M41" s="56">
        <f t="shared" ref="M41:M45" si="0">K41*J41</f>
        <v>0</v>
      </c>
    </row>
    <row r="42" spans="1:16">
      <c r="A42" s="294"/>
      <c r="B42" s="295"/>
      <c r="C42" s="295"/>
      <c r="D42" s="295"/>
      <c r="E42" s="295"/>
      <c r="F42" s="295"/>
      <c r="G42" s="295"/>
      <c r="H42" s="296"/>
      <c r="I42" s="73"/>
      <c r="J42" s="45"/>
      <c r="K42" s="297"/>
      <c r="L42" s="298"/>
      <c r="M42" s="56">
        <f t="shared" si="0"/>
        <v>0</v>
      </c>
    </row>
    <row r="43" spans="1:16">
      <c r="A43" s="294"/>
      <c r="B43" s="295"/>
      <c r="C43" s="295"/>
      <c r="D43" s="295"/>
      <c r="E43" s="295"/>
      <c r="F43" s="295"/>
      <c r="G43" s="295"/>
      <c r="H43" s="296"/>
      <c r="I43" s="73"/>
      <c r="J43" s="45"/>
      <c r="K43" s="297"/>
      <c r="L43" s="298"/>
      <c r="M43" s="56">
        <f t="shared" si="0"/>
        <v>0</v>
      </c>
    </row>
    <row r="44" spans="1:16">
      <c r="A44" s="294"/>
      <c r="B44" s="295"/>
      <c r="C44" s="295"/>
      <c r="D44" s="295"/>
      <c r="E44" s="295"/>
      <c r="F44" s="295"/>
      <c r="G44" s="295"/>
      <c r="H44" s="296"/>
      <c r="I44" s="73"/>
      <c r="J44" s="45"/>
      <c r="K44" s="297"/>
      <c r="L44" s="298"/>
      <c r="M44" s="56">
        <f t="shared" si="0"/>
        <v>0</v>
      </c>
    </row>
    <row r="45" spans="1:16">
      <c r="A45" s="294"/>
      <c r="B45" s="295"/>
      <c r="C45" s="295"/>
      <c r="D45" s="295"/>
      <c r="E45" s="295"/>
      <c r="F45" s="295"/>
      <c r="G45" s="295"/>
      <c r="H45" s="296"/>
      <c r="I45" s="73"/>
      <c r="J45" s="45"/>
      <c r="K45" s="297"/>
      <c r="L45" s="298"/>
      <c r="M45" s="56">
        <f t="shared" si="0"/>
        <v>0</v>
      </c>
    </row>
    <row r="46" spans="1:16" ht="15" thickBot="1">
      <c r="A46" s="310"/>
      <c r="B46" s="311"/>
      <c r="C46" s="311"/>
      <c r="D46" s="311"/>
      <c r="E46" s="311"/>
      <c r="F46" s="311"/>
      <c r="G46" s="311"/>
      <c r="H46" s="312"/>
      <c r="I46" s="74"/>
      <c r="J46" s="57"/>
      <c r="K46" s="313"/>
      <c r="L46" s="314"/>
      <c r="M46" s="75"/>
    </row>
    <row r="47" spans="1:16" ht="15" thickBot="1">
      <c r="A47" s="315" t="s">
        <v>26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7"/>
      <c r="M47" s="58">
        <f>SUM(M38:M46)</f>
        <v>0</v>
      </c>
    </row>
    <row r="48" spans="1:16">
      <c r="A48" s="3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24"/>
    </row>
    <row r="49" spans="1:13">
      <c r="A49" s="51" t="s">
        <v>29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3"/>
    </row>
    <row r="50" spans="1:13" ht="15" thickBot="1">
      <c r="A50" s="3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4"/>
    </row>
    <row r="51" spans="1:13" ht="15.5">
      <c r="A51" s="341" t="s">
        <v>30</v>
      </c>
      <c r="B51" s="342"/>
      <c r="C51" s="342"/>
      <c r="D51" s="342"/>
      <c r="E51" s="342"/>
      <c r="F51" s="342"/>
      <c r="G51" s="342"/>
      <c r="H51" s="179" t="s">
        <v>31</v>
      </c>
      <c r="I51" s="176" t="s">
        <v>32</v>
      </c>
      <c r="J51" s="60" t="s">
        <v>33</v>
      </c>
      <c r="K51" s="344" t="s">
        <v>34</v>
      </c>
      <c r="L51" s="343"/>
      <c r="M51" s="44" t="s">
        <v>24</v>
      </c>
    </row>
    <row r="52" spans="1:13">
      <c r="A52" s="294"/>
      <c r="B52" s="295"/>
      <c r="C52" s="295"/>
      <c r="D52" s="295"/>
      <c r="E52" s="295"/>
      <c r="F52" s="295"/>
      <c r="G52" s="295"/>
      <c r="H52" s="61"/>
      <c r="I52" s="55"/>
      <c r="J52" s="61"/>
      <c r="K52" s="345"/>
      <c r="L52" s="346"/>
    </row>
    <row r="53" spans="1:13" ht="15" thickBot="1">
      <c r="A53" s="310"/>
      <c r="B53" s="311"/>
      <c r="C53" s="311"/>
      <c r="D53" s="311"/>
      <c r="E53" s="311"/>
      <c r="F53" s="311"/>
      <c r="G53" s="311"/>
      <c r="H53" s="47"/>
      <c r="I53" s="15"/>
      <c r="J53" s="47"/>
      <c r="K53" s="339"/>
      <c r="L53" s="340"/>
      <c r="M53" s="62"/>
    </row>
    <row r="54" spans="1:13" ht="15" thickBot="1">
      <c r="A54" s="315" t="s">
        <v>26</v>
      </c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7"/>
      <c r="M54" s="63">
        <f>SUM(M53:M53)</f>
        <v>0</v>
      </c>
    </row>
    <row r="55" spans="1:13">
      <c r="A55" s="30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24"/>
    </row>
    <row r="56" spans="1:13">
      <c r="A56" s="51" t="s">
        <v>35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3"/>
    </row>
    <row r="57" spans="1:13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3" ht="26.5">
      <c r="A58" s="291" t="s">
        <v>36</v>
      </c>
      <c r="B58" s="292"/>
      <c r="C58" s="292"/>
      <c r="D58" s="292"/>
      <c r="E58" s="292"/>
      <c r="F58" s="292"/>
      <c r="G58" s="292"/>
      <c r="H58" s="179" t="s">
        <v>37</v>
      </c>
      <c r="I58" s="180" t="s">
        <v>38</v>
      </c>
      <c r="J58" s="180" t="s">
        <v>39</v>
      </c>
      <c r="K58" s="293" t="s">
        <v>23</v>
      </c>
      <c r="L58" s="293"/>
      <c r="M58" s="65" t="s">
        <v>24</v>
      </c>
    </row>
    <row r="59" spans="1:13">
      <c r="A59" s="384" t="s">
        <v>65</v>
      </c>
      <c r="B59" s="385"/>
      <c r="C59" s="385"/>
      <c r="D59" s="385"/>
      <c r="E59" s="385"/>
      <c r="F59" s="385"/>
      <c r="G59" s="385"/>
      <c r="H59" s="1"/>
      <c r="I59" s="2"/>
      <c r="J59" s="66">
        <f>(I59*H59)</f>
        <v>0</v>
      </c>
      <c r="K59" s="411"/>
      <c r="L59" s="411"/>
      <c r="M59" s="56" t="e">
        <f>J59/K59</f>
        <v>#DIV/0!</v>
      </c>
    </row>
    <row r="60" spans="1:13">
      <c r="A60" s="384"/>
      <c r="B60" s="385"/>
      <c r="C60" s="385"/>
      <c r="D60" s="385"/>
      <c r="E60" s="385"/>
      <c r="F60" s="385"/>
      <c r="G60" s="385"/>
      <c r="H60" s="1"/>
      <c r="I60" s="2"/>
      <c r="J60" s="66"/>
      <c r="K60" s="386"/>
      <c r="L60" s="386"/>
      <c r="M60" s="56"/>
    </row>
    <row r="61" spans="1:13" ht="15" thickBot="1">
      <c r="A61" s="333"/>
      <c r="B61" s="334"/>
      <c r="C61" s="334"/>
      <c r="D61" s="334"/>
      <c r="E61" s="334"/>
      <c r="F61" s="334"/>
      <c r="G61" s="334"/>
      <c r="H61" s="3"/>
      <c r="I61" s="4"/>
      <c r="J61" s="67"/>
      <c r="K61" s="335"/>
      <c r="L61" s="335"/>
      <c r="M61" s="68"/>
    </row>
    <row r="62" spans="1:13" ht="15" thickBot="1">
      <c r="A62" s="336" t="s">
        <v>26</v>
      </c>
      <c r="B62" s="337"/>
      <c r="C62" s="337"/>
      <c r="D62" s="337"/>
      <c r="E62" s="337"/>
      <c r="F62" s="337"/>
      <c r="G62" s="337"/>
      <c r="H62" s="337"/>
      <c r="I62" s="337"/>
      <c r="J62" s="337"/>
      <c r="K62" s="337"/>
      <c r="L62" s="338"/>
      <c r="M62" s="69" t="e">
        <f>SUM(M59:M61)</f>
        <v>#DIV/0!</v>
      </c>
    </row>
    <row r="63" spans="1:13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3" ht="15" thickBot="1">
      <c r="A64" s="315" t="s">
        <v>40</v>
      </c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7"/>
      <c r="M64" s="70" t="e">
        <f>ROUND(M62+M54+M47+M33,0)</f>
        <v>#DIV/0!</v>
      </c>
    </row>
    <row r="65" spans="1:13">
      <c r="A65" s="3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4"/>
    </row>
    <row r="66" spans="1:13">
      <c r="A66" s="51" t="s">
        <v>41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3"/>
    </row>
    <row r="67" spans="1:13" ht="15" thickBot="1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3" ht="15" thickBot="1">
      <c r="A68" s="318" t="s">
        <v>42</v>
      </c>
      <c r="B68" s="319"/>
      <c r="C68" s="319"/>
      <c r="D68" s="319"/>
      <c r="E68" s="319"/>
      <c r="F68" s="319"/>
      <c r="G68" s="319"/>
      <c r="H68" s="177"/>
      <c r="I68" s="178"/>
      <c r="J68" s="81" t="s">
        <v>43</v>
      </c>
      <c r="K68" s="320" t="s">
        <v>44</v>
      </c>
      <c r="L68" s="321"/>
      <c r="M68" s="82"/>
    </row>
    <row r="69" spans="1:13">
      <c r="A69" s="322" t="s">
        <v>45</v>
      </c>
      <c r="B69" s="323"/>
      <c r="C69" s="323"/>
      <c r="D69" s="323"/>
      <c r="E69" s="323"/>
      <c r="F69" s="323"/>
      <c r="G69" s="323"/>
      <c r="H69" s="83"/>
      <c r="I69" s="84"/>
      <c r="J69" s="85"/>
      <c r="K69" s="324" t="e">
        <f>M64*J69</f>
        <v>#DIV/0!</v>
      </c>
      <c r="L69" s="324"/>
      <c r="M69" s="86"/>
    </row>
    <row r="70" spans="1:13">
      <c r="A70" s="327" t="s">
        <v>46</v>
      </c>
      <c r="B70" s="328"/>
      <c r="C70" s="328"/>
      <c r="D70" s="328"/>
      <c r="E70" s="328"/>
      <c r="F70" s="328"/>
      <c r="G70" s="329"/>
      <c r="H70" s="77"/>
      <c r="I70" s="78"/>
      <c r="J70" s="5"/>
      <c r="K70" s="325" t="e">
        <f>M64*J70</f>
        <v>#DIV/0!</v>
      </c>
      <c r="L70" s="325"/>
      <c r="M70" s="6"/>
    </row>
    <row r="71" spans="1:13">
      <c r="A71" s="327" t="s">
        <v>47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M64*J71</f>
        <v>#DIV/0!</v>
      </c>
      <c r="L71" s="325"/>
      <c r="M71" s="6"/>
    </row>
    <row r="72" spans="1:13" ht="15" thickBot="1">
      <c r="A72" s="330" t="s">
        <v>56</v>
      </c>
      <c r="B72" s="331"/>
      <c r="C72" s="331"/>
      <c r="D72" s="331"/>
      <c r="E72" s="331"/>
      <c r="F72" s="331"/>
      <c r="G72" s="332"/>
      <c r="H72" s="87"/>
      <c r="I72" s="88"/>
      <c r="J72" s="89">
        <v>0.19</v>
      </c>
      <c r="K72" s="326" t="e">
        <f>K71*J72</f>
        <v>#DIV/0!</v>
      </c>
      <c r="L72" s="326"/>
      <c r="M72" s="90"/>
    </row>
    <row r="73" spans="1:13" ht="15" thickBot="1">
      <c r="A73" s="336" t="s">
        <v>26</v>
      </c>
      <c r="B73" s="337"/>
      <c r="C73" s="337"/>
      <c r="D73" s="337"/>
      <c r="E73" s="337"/>
      <c r="F73" s="337"/>
      <c r="G73" s="337"/>
      <c r="H73" s="337"/>
      <c r="I73" s="337"/>
      <c r="J73" s="337"/>
      <c r="K73" s="337"/>
      <c r="L73" s="338"/>
      <c r="M73" s="76" t="e">
        <f>SUM(K69:L72)</f>
        <v>#DIV/0!</v>
      </c>
    </row>
    <row r="74" spans="1:13" ht="15" thickBot="1">
      <c r="A74" s="3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4"/>
    </row>
    <row r="75" spans="1:13" ht="15" thickBot="1">
      <c r="A75" s="315" t="s">
        <v>48</v>
      </c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7"/>
      <c r="M75" s="71" t="e">
        <f>ROUND(M64+M73,0)</f>
        <v>#DIV/0!</v>
      </c>
    </row>
  </sheetData>
  <mergeCells count="83">
    <mergeCell ref="A72:G72"/>
    <mergeCell ref="K72:L72"/>
    <mergeCell ref="A73:L73"/>
    <mergeCell ref="A75:L75"/>
    <mergeCell ref="A69:G69"/>
    <mergeCell ref="K69:L69"/>
    <mergeCell ref="A70:G70"/>
    <mergeCell ref="K70:L70"/>
    <mergeCell ref="A71:G71"/>
    <mergeCell ref="K71:L71"/>
    <mergeCell ref="A61:G61"/>
    <mergeCell ref="K61:L61"/>
    <mergeCell ref="A62:L62"/>
    <mergeCell ref="A64:L64"/>
    <mergeCell ref="A68:G68"/>
    <mergeCell ref="K68:L68"/>
    <mergeCell ref="A60:G60"/>
    <mergeCell ref="K60:L60"/>
    <mergeCell ref="A47:L47"/>
    <mergeCell ref="A51:G51"/>
    <mergeCell ref="K51:L51"/>
    <mergeCell ref="A52:G52"/>
    <mergeCell ref="K52:L52"/>
    <mergeCell ref="A53:G53"/>
    <mergeCell ref="K53:L53"/>
    <mergeCell ref="A54:L54"/>
    <mergeCell ref="A58:G58"/>
    <mergeCell ref="K58:L58"/>
    <mergeCell ref="A59:G59"/>
    <mergeCell ref="K59:L59"/>
    <mergeCell ref="A44:H44"/>
    <mergeCell ref="K44:L44"/>
    <mergeCell ref="A45:H45"/>
    <mergeCell ref="K45:L45"/>
    <mergeCell ref="A46:H46"/>
    <mergeCell ref="K46:L46"/>
    <mergeCell ref="A41:H41"/>
    <mergeCell ref="K41:L41"/>
    <mergeCell ref="A42:H42"/>
    <mergeCell ref="K42:L42"/>
    <mergeCell ref="A43:H43"/>
    <mergeCell ref="K43:L43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9"/>
  <sheetViews>
    <sheetView view="pageBreakPreview" topLeftCell="A21" zoomScale="80" zoomScaleNormal="100" zoomScaleSheetLayoutView="80" workbookViewId="0">
      <selection activeCell="K31" sqref="K31:L31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08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09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75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03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82</v>
      </c>
      <c r="C26" s="364"/>
      <c r="D26" s="364"/>
      <c r="E26" s="364"/>
      <c r="F26" s="364"/>
      <c r="G26" s="364"/>
      <c r="H26" s="364"/>
      <c r="I26" s="365"/>
      <c r="J26" s="100">
        <v>1</v>
      </c>
      <c r="K26" s="363" t="s">
        <v>1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10" t="s">
        <v>22</v>
      </c>
      <c r="K30" s="344" t="s">
        <v>23</v>
      </c>
      <c r="L30" s="343"/>
      <c r="M30" s="44" t="s">
        <v>24</v>
      </c>
    </row>
    <row r="31" spans="1:13">
      <c r="A31" s="294" t="s">
        <v>73</v>
      </c>
      <c r="B31" s="295"/>
      <c r="C31" s="295"/>
      <c r="D31" s="295"/>
      <c r="E31" s="296"/>
      <c r="F31" s="345" t="s">
        <v>62</v>
      </c>
      <c r="G31" s="346"/>
      <c r="H31" s="351" t="s">
        <v>25</v>
      </c>
      <c r="I31" s="296"/>
      <c r="J31" s="72"/>
      <c r="K31" s="381"/>
      <c r="L31" s="382"/>
      <c r="M31" s="46" t="e">
        <f>J31/K31</f>
        <v>#DIV/0!</v>
      </c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 t="e">
        <f>SUM(M31:M32)</f>
        <v>#DIV/0!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05" t="s">
        <v>18</v>
      </c>
      <c r="J37" s="110" t="s">
        <v>19</v>
      </c>
      <c r="K37" s="344" t="s">
        <v>28</v>
      </c>
      <c r="L37" s="343"/>
      <c r="M37" s="44" t="s">
        <v>24</v>
      </c>
    </row>
    <row r="38" spans="1:13">
      <c r="A38" s="294"/>
      <c r="B38" s="295"/>
      <c r="C38" s="295"/>
      <c r="D38" s="295"/>
      <c r="E38" s="295"/>
      <c r="F38" s="295"/>
      <c r="G38" s="295"/>
      <c r="H38" s="296"/>
      <c r="I38" s="73"/>
      <c r="J38" s="45"/>
      <c r="K38" s="297"/>
      <c r="L38" s="298"/>
      <c r="M38" s="56"/>
    </row>
    <row r="39" spans="1:13">
      <c r="A39" s="294"/>
      <c r="B39" s="295"/>
      <c r="C39" s="295"/>
      <c r="D39" s="295"/>
      <c r="E39" s="295"/>
      <c r="F39" s="295"/>
      <c r="G39" s="295"/>
      <c r="H39" s="296"/>
      <c r="I39" s="73"/>
      <c r="J39" s="45"/>
      <c r="K39" s="297"/>
      <c r="L39" s="298"/>
      <c r="M39" s="56"/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45"/>
      <c r="K40" s="297"/>
      <c r="L40" s="298"/>
      <c r="M40" s="56"/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/>
    </row>
    <row r="42" spans="1:13" ht="15" thickBot="1">
      <c r="A42" s="310"/>
      <c r="B42" s="311"/>
      <c r="C42" s="311"/>
      <c r="D42" s="311"/>
      <c r="E42" s="311"/>
      <c r="F42" s="311"/>
      <c r="G42" s="311"/>
      <c r="H42" s="312"/>
      <c r="I42" s="74"/>
      <c r="J42" s="57"/>
      <c r="K42" s="313"/>
      <c r="L42" s="314"/>
      <c r="M42" s="75"/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SUM(M38:M42)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110" t="s">
        <v>31</v>
      </c>
      <c r="I47" s="104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  <c r="M48" s="62"/>
    </row>
    <row r="49" spans="1:15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48"/>
    </row>
    <row r="50" spans="1:15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SUM(M48:M49)</f>
        <v>0</v>
      </c>
    </row>
    <row r="51" spans="1:15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5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5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5" ht="26.5">
      <c r="A54" s="291" t="s">
        <v>36</v>
      </c>
      <c r="B54" s="292"/>
      <c r="C54" s="292"/>
      <c r="D54" s="292"/>
      <c r="E54" s="292"/>
      <c r="F54" s="292"/>
      <c r="G54" s="292"/>
      <c r="H54" s="110" t="s">
        <v>37</v>
      </c>
      <c r="I54" s="111" t="s">
        <v>38</v>
      </c>
      <c r="J54" s="111" t="s">
        <v>39</v>
      </c>
      <c r="K54" s="293" t="s">
        <v>23</v>
      </c>
      <c r="L54" s="293"/>
      <c r="M54" s="65" t="s">
        <v>24</v>
      </c>
    </row>
    <row r="55" spans="1:15" ht="15" thickBot="1">
      <c r="A55" s="333" t="s">
        <v>61</v>
      </c>
      <c r="B55" s="334"/>
      <c r="C55" s="334"/>
      <c r="D55" s="334"/>
      <c r="E55" s="334"/>
      <c r="F55" s="334"/>
      <c r="G55" s="334"/>
      <c r="H55" s="3"/>
      <c r="I55" s="4"/>
      <c r="J55" s="67">
        <f>(I55*H55)</f>
        <v>0</v>
      </c>
      <c r="K55" s="335"/>
      <c r="L55" s="335"/>
      <c r="M55" s="68" t="e">
        <f>J55/K55</f>
        <v>#DIV/0!</v>
      </c>
    </row>
    <row r="56" spans="1:15" ht="15" thickBot="1">
      <c r="A56" s="336" t="s">
        <v>26</v>
      </c>
      <c r="B56" s="337"/>
      <c r="C56" s="337"/>
      <c r="D56" s="337"/>
      <c r="E56" s="337"/>
      <c r="F56" s="337"/>
      <c r="G56" s="337"/>
      <c r="H56" s="337"/>
      <c r="I56" s="337"/>
      <c r="J56" s="337"/>
      <c r="K56" s="337"/>
      <c r="L56" s="338"/>
      <c r="M56" s="69" t="e">
        <f>SUM(M55:M55)</f>
        <v>#DIV/0!</v>
      </c>
      <c r="O56" s="125"/>
    </row>
    <row r="57" spans="1:15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5" ht="15" thickBot="1">
      <c r="A58" s="315" t="s">
        <v>40</v>
      </c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7"/>
      <c r="M58" s="70" t="e">
        <f>ROUND(M56+M50+M43+M33,0)</f>
        <v>#DIV/0!</v>
      </c>
      <c r="N58" s="125"/>
    </row>
    <row r="59" spans="1:15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5">
      <c r="A60" s="51" t="s">
        <v>41</v>
      </c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3"/>
    </row>
    <row r="61" spans="1:15" ht="15" thickBot="1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5" ht="15" thickBot="1">
      <c r="A62" s="318" t="s">
        <v>42</v>
      </c>
      <c r="B62" s="319"/>
      <c r="C62" s="319"/>
      <c r="D62" s="319"/>
      <c r="E62" s="319"/>
      <c r="F62" s="319"/>
      <c r="G62" s="319"/>
      <c r="H62" s="106"/>
      <c r="I62" s="107"/>
      <c r="J62" s="81" t="s">
        <v>43</v>
      </c>
      <c r="K62" s="320" t="s">
        <v>44</v>
      </c>
      <c r="L62" s="321"/>
      <c r="M62" s="82"/>
    </row>
    <row r="63" spans="1:15">
      <c r="A63" s="322" t="s">
        <v>45</v>
      </c>
      <c r="B63" s="323"/>
      <c r="C63" s="323"/>
      <c r="D63" s="323"/>
      <c r="E63" s="323"/>
      <c r="F63" s="323"/>
      <c r="G63" s="323"/>
      <c r="H63" s="83"/>
      <c r="I63" s="84"/>
      <c r="J63" s="85"/>
      <c r="K63" s="324" t="e">
        <f>M58*J63</f>
        <v>#DIV/0!</v>
      </c>
      <c r="L63" s="324"/>
      <c r="M63" s="86"/>
    </row>
    <row r="64" spans="1:15">
      <c r="A64" s="327" t="s">
        <v>46</v>
      </c>
      <c r="B64" s="328"/>
      <c r="C64" s="328"/>
      <c r="D64" s="328"/>
      <c r="E64" s="328"/>
      <c r="F64" s="328"/>
      <c r="G64" s="329"/>
      <c r="H64" s="77"/>
      <c r="I64" s="78"/>
      <c r="J64" s="5"/>
      <c r="K64" s="325" t="e">
        <f>M58*J64</f>
        <v>#DIV/0!</v>
      </c>
      <c r="L64" s="325"/>
      <c r="M64" s="6"/>
    </row>
    <row r="65" spans="1:13">
      <c r="A65" s="327" t="s">
        <v>47</v>
      </c>
      <c r="B65" s="328"/>
      <c r="C65" s="328"/>
      <c r="D65" s="328"/>
      <c r="E65" s="328"/>
      <c r="F65" s="328"/>
      <c r="G65" s="329"/>
      <c r="H65" s="77"/>
      <c r="I65" s="78"/>
      <c r="J65" s="5"/>
      <c r="K65" s="325" t="e">
        <f>M58*J65</f>
        <v>#DIV/0!</v>
      </c>
      <c r="L65" s="325"/>
      <c r="M65" s="6"/>
    </row>
    <row r="66" spans="1:13" ht="15" thickBot="1">
      <c r="A66" s="330" t="s">
        <v>56</v>
      </c>
      <c r="B66" s="331"/>
      <c r="C66" s="331"/>
      <c r="D66" s="331"/>
      <c r="E66" s="331"/>
      <c r="F66" s="331"/>
      <c r="G66" s="332"/>
      <c r="H66" s="87"/>
      <c r="I66" s="88"/>
      <c r="J66" s="89">
        <v>0.19</v>
      </c>
      <c r="K66" s="326" t="e">
        <f>K65*J66</f>
        <v>#DIV/0!</v>
      </c>
      <c r="L66" s="326"/>
      <c r="M66" s="90"/>
    </row>
    <row r="67" spans="1:13" ht="15" thickBot="1">
      <c r="A67" s="336" t="s">
        <v>26</v>
      </c>
      <c r="B67" s="337"/>
      <c r="C67" s="337"/>
      <c r="D67" s="337"/>
      <c r="E67" s="337"/>
      <c r="F67" s="337"/>
      <c r="G67" s="337"/>
      <c r="H67" s="337"/>
      <c r="I67" s="337"/>
      <c r="J67" s="337"/>
      <c r="K67" s="337"/>
      <c r="L67" s="338"/>
      <c r="M67" s="76" t="e">
        <f>SUM(K63:L66)</f>
        <v>#DIV/0!</v>
      </c>
    </row>
    <row r="68" spans="1:13" ht="15" thickBot="1">
      <c r="A68" s="3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4"/>
    </row>
    <row r="69" spans="1:13" ht="15" thickBot="1">
      <c r="A69" s="315" t="s">
        <v>48</v>
      </c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7"/>
      <c r="M69" s="71" t="e">
        <f>ROUND(M58+M67,0)</f>
        <v>#DIV/0!</v>
      </c>
    </row>
  </sheetData>
  <mergeCells count="71">
    <mergeCell ref="A66:G66"/>
    <mergeCell ref="K66:L66"/>
    <mergeCell ref="A67:L67"/>
    <mergeCell ref="A69:L69"/>
    <mergeCell ref="A63:G63"/>
    <mergeCell ref="K63:L63"/>
    <mergeCell ref="A64:G64"/>
    <mergeCell ref="K64:L64"/>
    <mergeCell ref="A65:G65"/>
    <mergeCell ref="K65:L65"/>
    <mergeCell ref="A55:G55"/>
    <mergeCell ref="K55:L55"/>
    <mergeCell ref="A56:L56"/>
    <mergeCell ref="A58:L58"/>
    <mergeCell ref="A62:G62"/>
    <mergeCell ref="K62:L62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7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5"/>
  <sheetViews>
    <sheetView view="pageBreakPreview" topLeftCell="A42" zoomScale="80" zoomScaleNormal="100" zoomScaleSheetLayoutView="80" workbookViewId="0">
      <selection activeCell="J31" sqref="J31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8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>
        <v>44417</v>
      </c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8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74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266</v>
      </c>
      <c r="C26" s="364"/>
      <c r="D26" s="364"/>
      <c r="E26" s="364"/>
      <c r="F26" s="364"/>
      <c r="G26" s="364"/>
      <c r="H26" s="364"/>
      <c r="I26" s="365"/>
      <c r="J26" s="173">
        <v>1</v>
      </c>
      <c r="K26" s="363" t="str">
        <f>'[1]NUEVO DISEÑO'!C65</f>
        <v>M2</v>
      </c>
      <c r="L26" s="365"/>
      <c r="M26" s="35">
        <f>'[1]NUEVO DISEÑO'!D65</f>
        <v>77</v>
      </c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79" t="s">
        <v>22</v>
      </c>
      <c r="K30" s="344" t="s">
        <v>23</v>
      </c>
      <c r="L30" s="343"/>
      <c r="M30" s="44" t="s">
        <v>24</v>
      </c>
    </row>
    <row r="31" spans="1:13">
      <c r="A31" s="294" t="s">
        <v>63</v>
      </c>
      <c r="B31" s="295"/>
      <c r="C31" s="295"/>
      <c r="D31" s="295"/>
      <c r="E31" s="296"/>
      <c r="F31" s="345" t="s">
        <v>64</v>
      </c>
      <c r="G31" s="346"/>
      <c r="H31" s="351" t="s">
        <v>25</v>
      </c>
      <c r="I31" s="296"/>
      <c r="J31" s="72"/>
      <c r="K31" s="345">
        <v>1</v>
      </c>
      <c r="L31" s="346"/>
      <c r="M31" s="46">
        <f>J31/K31</f>
        <v>0</v>
      </c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6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>
        <f>SUM(M31:M32)</f>
        <v>0</v>
      </c>
    </row>
    <row r="34" spans="1:16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6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6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6">
      <c r="A37" s="341" t="s">
        <v>16</v>
      </c>
      <c r="B37" s="342"/>
      <c r="C37" s="342"/>
      <c r="D37" s="342"/>
      <c r="E37" s="342"/>
      <c r="F37" s="342"/>
      <c r="G37" s="342"/>
      <c r="H37" s="343"/>
      <c r="I37" s="175" t="s">
        <v>18</v>
      </c>
      <c r="J37" s="179" t="s">
        <v>19</v>
      </c>
      <c r="K37" s="344" t="s">
        <v>28</v>
      </c>
      <c r="L37" s="343"/>
      <c r="M37" s="44" t="s">
        <v>24</v>
      </c>
    </row>
    <row r="38" spans="1:16" ht="15" customHeight="1">
      <c r="A38" s="404" t="s">
        <v>264</v>
      </c>
      <c r="B38" s="405"/>
      <c r="C38" s="405"/>
      <c r="D38" s="405"/>
      <c r="E38" s="405"/>
      <c r="F38" s="405"/>
      <c r="G38" s="405"/>
      <c r="H38" s="406"/>
      <c r="I38" s="73" t="s">
        <v>5</v>
      </c>
      <c r="J38" s="92"/>
      <c r="K38" s="407"/>
      <c r="L38" s="408"/>
      <c r="M38" s="56">
        <f>K38*J38</f>
        <v>0</v>
      </c>
      <c r="O38" s="94"/>
    </row>
    <row r="39" spans="1:16" ht="15" customHeight="1">
      <c r="A39" s="404" t="s">
        <v>68</v>
      </c>
      <c r="B39" s="405"/>
      <c r="C39" s="405"/>
      <c r="D39" s="405"/>
      <c r="E39" s="405"/>
      <c r="F39" s="405"/>
      <c r="G39" s="405"/>
      <c r="H39" s="406"/>
      <c r="I39" s="73" t="s">
        <v>66</v>
      </c>
      <c r="J39" s="93"/>
      <c r="K39" s="407"/>
      <c r="L39" s="408"/>
      <c r="M39" s="56">
        <f>K39*J39</f>
        <v>0</v>
      </c>
      <c r="P39" s="94"/>
    </row>
    <row r="40" spans="1:16" ht="15" customHeight="1">
      <c r="A40" s="404" t="s">
        <v>277</v>
      </c>
      <c r="B40" s="405"/>
      <c r="C40" s="405"/>
      <c r="D40" s="405"/>
      <c r="E40" s="405"/>
      <c r="F40" s="405"/>
      <c r="G40" s="405"/>
      <c r="H40" s="406"/>
      <c r="I40" s="73" t="s">
        <v>2</v>
      </c>
      <c r="J40" s="93"/>
      <c r="K40" s="407"/>
      <c r="L40" s="408"/>
      <c r="M40" s="56">
        <f>K40*J40</f>
        <v>0</v>
      </c>
    </row>
    <row r="41" spans="1:16">
      <c r="A41" s="294" t="s">
        <v>252</v>
      </c>
      <c r="B41" s="295"/>
      <c r="C41" s="295"/>
      <c r="D41" s="295"/>
      <c r="E41" s="295"/>
      <c r="F41" s="295"/>
      <c r="G41" s="295"/>
      <c r="H41" s="296"/>
      <c r="I41" s="73" t="s">
        <v>5</v>
      </c>
      <c r="J41" s="183"/>
      <c r="K41" s="297"/>
      <c r="L41" s="298"/>
      <c r="M41" s="56">
        <f t="shared" ref="M41:M45" si="0">K41*J41</f>
        <v>0</v>
      </c>
    </row>
    <row r="42" spans="1:16">
      <c r="A42" s="294"/>
      <c r="B42" s="295"/>
      <c r="C42" s="295"/>
      <c r="D42" s="295"/>
      <c r="E42" s="295"/>
      <c r="F42" s="295"/>
      <c r="G42" s="295"/>
      <c r="H42" s="296"/>
      <c r="I42" s="73"/>
      <c r="J42" s="183"/>
      <c r="K42" s="297"/>
      <c r="L42" s="298"/>
      <c r="M42" s="56">
        <f t="shared" si="0"/>
        <v>0</v>
      </c>
    </row>
    <row r="43" spans="1:16">
      <c r="A43" s="294"/>
      <c r="B43" s="295"/>
      <c r="C43" s="295"/>
      <c r="D43" s="295"/>
      <c r="E43" s="295"/>
      <c r="F43" s="295"/>
      <c r="G43" s="295"/>
      <c r="H43" s="296"/>
      <c r="I43" s="73"/>
      <c r="J43" s="45"/>
      <c r="K43" s="297"/>
      <c r="L43" s="298"/>
      <c r="M43" s="56">
        <f t="shared" si="0"/>
        <v>0</v>
      </c>
    </row>
    <row r="44" spans="1:16">
      <c r="A44" s="294"/>
      <c r="B44" s="295"/>
      <c r="C44" s="295"/>
      <c r="D44" s="295"/>
      <c r="E44" s="295"/>
      <c r="F44" s="295"/>
      <c r="G44" s="295"/>
      <c r="H44" s="296"/>
      <c r="I44" s="73"/>
      <c r="J44" s="45"/>
      <c r="K44" s="297"/>
      <c r="L44" s="298"/>
      <c r="M44" s="56">
        <f t="shared" si="0"/>
        <v>0</v>
      </c>
    </row>
    <row r="45" spans="1:16">
      <c r="A45" s="294"/>
      <c r="B45" s="295"/>
      <c r="C45" s="295"/>
      <c r="D45" s="295"/>
      <c r="E45" s="295"/>
      <c r="F45" s="295"/>
      <c r="G45" s="295"/>
      <c r="H45" s="296"/>
      <c r="I45" s="73"/>
      <c r="J45" s="45"/>
      <c r="K45" s="297"/>
      <c r="L45" s="298"/>
      <c r="M45" s="56">
        <f t="shared" si="0"/>
        <v>0</v>
      </c>
    </row>
    <row r="46" spans="1:16" ht="15" thickBot="1">
      <c r="A46" s="310"/>
      <c r="B46" s="311"/>
      <c r="C46" s="311"/>
      <c r="D46" s="311"/>
      <c r="E46" s="311"/>
      <c r="F46" s="311"/>
      <c r="G46" s="311"/>
      <c r="H46" s="312"/>
      <c r="I46" s="74"/>
      <c r="J46" s="57"/>
      <c r="K46" s="313"/>
      <c r="L46" s="314"/>
      <c r="M46" s="75"/>
    </row>
    <row r="47" spans="1:16" ht="15" thickBot="1">
      <c r="A47" s="315" t="s">
        <v>26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7"/>
      <c r="M47" s="58">
        <f>SUM(M38:M46)</f>
        <v>0</v>
      </c>
    </row>
    <row r="48" spans="1:16">
      <c r="A48" s="3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24"/>
    </row>
    <row r="49" spans="1:13">
      <c r="A49" s="51" t="s">
        <v>29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3"/>
    </row>
    <row r="50" spans="1:13" ht="15" thickBot="1">
      <c r="A50" s="3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4"/>
    </row>
    <row r="51" spans="1:13" ht="15.5">
      <c r="A51" s="341" t="s">
        <v>30</v>
      </c>
      <c r="B51" s="342"/>
      <c r="C51" s="342"/>
      <c r="D51" s="342"/>
      <c r="E51" s="342"/>
      <c r="F51" s="342"/>
      <c r="G51" s="342"/>
      <c r="H51" s="179" t="s">
        <v>31</v>
      </c>
      <c r="I51" s="176" t="s">
        <v>32</v>
      </c>
      <c r="J51" s="60" t="s">
        <v>33</v>
      </c>
      <c r="K51" s="344" t="s">
        <v>34</v>
      </c>
      <c r="L51" s="343"/>
      <c r="M51" s="44" t="s">
        <v>24</v>
      </c>
    </row>
    <row r="52" spans="1:13">
      <c r="A52" s="294"/>
      <c r="B52" s="295"/>
      <c r="C52" s="295"/>
      <c r="D52" s="295"/>
      <c r="E52" s="295"/>
      <c r="F52" s="295"/>
      <c r="G52" s="295"/>
      <c r="H52" s="61"/>
      <c r="I52" s="55"/>
      <c r="J52" s="61"/>
      <c r="K52" s="345"/>
      <c r="L52" s="346"/>
    </row>
    <row r="53" spans="1:13" ht="15" thickBot="1">
      <c r="A53" s="310"/>
      <c r="B53" s="311"/>
      <c r="C53" s="311"/>
      <c r="D53" s="311"/>
      <c r="E53" s="311"/>
      <c r="F53" s="311"/>
      <c r="G53" s="311"/>
      <c r="H53" s="47"/>
      <c r="I53" s="15"/>
      <c r="J53" s="47"/>
      <c r="K53" s="339"/>
      <c r="L53" s="340"/>
      <c r="M53" s="62"/>
    </row>
    <row r="54" spans="1:13" ht="15" thickBot="1">
      <c r="A54" s="315" t="s">
        <v>26</v>
      </c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7"/>
      <c r="M54" s="63">
        <f>SUM(M53:M53)</f>
        <v>0</v>
      </c>
    </row>
    <row r="55" spans="1:13">
      <c r="A55" s="30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24"/>
    </row>
    <row r="56" spans="1:13">
      <c r="A56" s="51" t="s">
        <v>35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3"/>
    </row>
    <row r="57" spans="1:13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3" ht="26.5">
      <c r="A58" s="291" t="s">
        <v>36</v>
      </c>
      <c r="B58" s="292"/>
      <c r="C58" s="292"/>
      <c r="D58" s="292"/>
      <c r="E58" s="292"/>
      <c r="F58" s="292"/>
      <c r="G58" s="292"/>
      <c r="H58" s="179" t="s">
        <v>37</v>
      </c>
      <c r="I58" s="180" t="s">
        <v>38</v>
      </c>
      <c r="J58" s="180" t="s">
        <v>39</v>
      </c>
      <c r="K58" s="293" t="s">
        <v>23</v>
      </c>
      <c r="L58" s="293"/>
      <c r="M58" s="65" t="s">
        <v>24</v>
      </c>
    </row>
    <row r="59" spans="1:13">
      <c r="A59" s="294" t="s">
        <v>65</v>
      </c>
      <c r="B59" s="295"/>
      <c r="C59" s="295"/>
      <c r="D59" s="295"/>
      <c r="E59" s="295"/>
      <c r="F59" s="295"/>
      <c r="G59" s="296"/>
      <c r="H59" s="1"/>
      <c r="I59" s="2"/>
      <c r="J59" s="66">
        <f>(I59*H59)</f>
        <v>0</v>
      </c>
      <c r="K59" s="411"/>
      <c r="L59" s="411"/>
      <c r="M59" s="56" t="e">
        <f>J59/K59</f>
        <v>#DIV/0!</v>
      </c>
    </row>
    <row r="60" spans="1:13">
      <c r="A60" s="384"/>
      <c r="B60" s="385"/>
      <c r="C60" s="385"/>
      <c r="D60" s="385"/>
      <c r="E60" s="385"/>
      <c r="F60" s="385"/>
      <c r="G60" s="385"/>
      <c r="H60" s="1"/>
      <c r="I60" s="2"/>
      <c r="J60" s="66"/>
      <c r="K60" s="386"/>
      <c r="L60" s="386"/>
      <c r="M60" s="56"/>
    </row>
    <row r="61" spans="1:13" ht="15" thickBot="1">
      <c r="A61" s="333"/>
      <c r="B61" s="334"/>
      <c r="C61" s="334"/>
      <c r="D61" s="334"/>
      <c r="E61" s="334"/>
      <c r="F61" s="334"/>
      <c r="G61" s="334"/>
      <c r="H61" s="3"/>
      <c r="I61" s="4"/>
      <c r="J61" s="67"/>
      <c r="K61" s="335"/>
      <c r="L61" s="335"/>
      <c r="M61" s="68"/>
    </row>
    <row r="62" spans="1:13" ht="15" thickBot="1">
      <c r="A62" s="336" t="s">
        <v>26</v>
      </c>
      <c r="B62" s="337"/>
      <c r="C62" s="337"/>
      <c r="D62" s="337"/>
      <c r="E62" s="337"/>
      <c r="F62" s="337"/>
      <c r="G62" s="337"/>
      <c r="H62" s="337"/>
      <c r="I62" s="337"/>
      <c r="J62" s="337"/>
      <c r="K62" s="337"/>
      <c r="L62" s="338"/>
      <c r="M62" s="69" t="e">
        <f>SUM(M59:M61)</f>
        <v>#DIV/0!</v>
      </c>
    </row>
    <row r="63" spans="1:13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3" ht="15" thickBot="1">
      <c r="A64" s="315" t="s">
        <v>40</v>
      </c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7"/>
      <c r="M64" s="70" t="e">
        <f>ROUND(M62+M54+M47+M33,0)</f>
        <v>#DIV/0!</v>
      </c>
    </row>
    <row r="65" spans="1:13">
      <c r="A65" s="3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4"/>
    </row>
    <row r="66" spans="1:13">
      <c r="A66" s="51" t="s">
        <v>41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3"/>
    </row>
    <row r="67" spans="1:13" ht="15" thickBot="1">
      <c r="A67" s="3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4"/>
    </row>
    <row r="68" spans="1:13" ht="15" thickBot="1">
      <c r="A68" s="318" t="s">
        <v>42</v>
      </c>
      <c r="B68" s="319"/>
      <c r="C68" s="319"/>
      <c r="D68" s="319"/>
      <c r="E68" s="319"/>
      <c r="F68" s="319"/>
      <c r="G68" s="319"/>
      <c r="H68" s="177"/>
      <c r="I68" s="178"/>
      <c r="J68" s="81" t="s">
        <v>43</v>
      </c>
      <c r="K68" s="320" t="s">
        <v>44</v>
      </c>
      <c r="L68" s="321"/>
      <c r="M68" s="82"/>
    </row>
    <row r="69" spans="1:13">
      <c r="A69" s="322" t="s">
        <v>45</v>
      </c>
      <c r="B69" s="323"/>
      <c r="C69" s="323"/>
      <c r="D69" s="323"/>
      <c r="E69" s="323"/>
      <c r="F69" s="323"/>
      <c r="G69" s="323"/>
      <c r="H69" s="83"/>
      <c r="I69" s="84"/>
      <c r="J69" s="85"/>
      <c r="K69" s="324" t="e">
        <f>M64*J69</f>
        <v>#DIV/0!</v>
      </c>
      <c r="L69" s="324"/>
      <c r="M69" s="86"/>
    </row>
    <row r="70" spans="1:13">
      <c r="A70" s="327" t="s">
        <v>46</v>
      </c>
      <c r="B70" s="328"/>
      <c r="C70" s="328"/>
      <c r="D70" s="328"/>
      <c r="E70" s="328"/>
      <c r="F70" s="328"/>
      <c r="G70" s="329"/>
      <c r="H70" s="77"/>
      <c r="I70" s="78"/>
      <c r="J70" s="5"/>
      <c r="K70" s="325" t="e">
        <f>M64*J70</f>
        <v>#DIV/0!</v>
      </c>
      <c r="L70" s="325"/>
      <c r="M70" s="6"/>
    </row>
    <row r="71" spans="1:13">
      <c r="A71" s="327" t="s">
        <v>47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M64*J71</f>
        <v>#DIV/0!</v>
      </c>
      <c r="L71" s="325"/>
      <c r="M71" s="6"/>
    </row>
    <row r="72" spans="1:13" ht="15" thickBot="1">
      <c r="A72" s="330" t="s">
        <v>56</v>
      </c>
      <c r="B72" s="331"/>
      <c r="C72" s="331"/>
      <c r="D72" s="331"/>
      <c r="E72" s="331"/>
      <c r="F72" s="331"/>
      <c r="G72" s="332"/>
      <c r="H72" s="87"/>
      <c r="I72" s="88"/>
      <c r="J72" s="89">
        <v>0.19</v>
      </c>
      <c r="K72" s="326" t="e">
        <f>K71*J72</f>
        <v>#DIV/0!</v>
      </c>
      <c r="L72" s="326"/>
      <c r="M72" s="90"/>
    </row>
    <row r="73" spans="1:13" ht="15" thickBot="1">
      <c r="A73" s="336" t="s">
        <v>26</v>
      </c>
      <c r="B73" s="337"/>
      <c r="C73" s="337"/>
      <c r="D73" s="337"/>
      <c r="E73" s="337"/>
      <c r="F73" s="337"/>
      <c r="G73" s="337"/>
      <c r="H73" s="337"/>
      <c r="I73" s="337"/>
      <c r="J73" s="337"/>
      <c r="K73" s="337"/>
      <c r="L73" s="338"/>
      <c r="M73" s="76" t="e">
        <f>SUM(K69:L72)</f>
        <v>#DIV/0!</v>
      </c>
    </row>
    <row r="74" spans="1:13" ht="15" thickBot="1">
      <c r="A74" s="3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4"/>
    </row>
    <row r="75" spans="1:13" ht="15" thickBot="1">
      <c r="A75" s="315" t="s">
        <v>48</v>
      </c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7"/>
      <c r="M75" s="71" t="e">
        <f>ROUND(M64+M73,0)</f>
        <v>#DIV/0!</v>
      </c>
    </row>
  </sheetData>
  <mergeCells count="83">
    <mergeCell ref="A72:G72"/>
    <mergeCell ref="K72:L72"/>
    <mergeCell ref="A73:L73"/>
    <mergeCell ref="A75:L75"/>
    <mergeCell ref="A69:G69"/>
    <mergeCell ref="K69:L69"/>
    <mergeCell ref="A70:G70"/>
    <mergeCell ref="K70:L70"/>
    <mergeCell ref="A71:G71"/>
    <mergeCell ref="K71:L71"/>
    <mergeCell ref="A61:G61"/>
    <mergeCell ref="K61:L61"/>
    <mergeCell ref="A62:L62"/>
    <mergeCell ref="A64:L64"/>
    <mergeCell ref="A68:G68"/>
    <mergeCell ref="K68:L68"/>
    <mergeCell ref="A60:G60"/>
    <mergeCell ref="K60:L60"/>
    <mergeCell ref="A47:L47"/>
    <mergeCell ref="A51:G51"/>
    <mergeCell ref="K51:L51"/>
    <mergeCell ref="A52:G52"/>
    <mergeCell ref="K52:L52"/>
    <mergeCell ref="A53:G53"/>
    <mergeCell ref="K53:L53"/>
    <mergeCell ref="A54:L54"/>
    <mergeCell ref="A58:G58"/>
    <mergeCell ref="K58:L58"/>
    <mergeCell ref="A59:G59"/>
    <mergeCell ref="K59:L59"/>
    <mergeCell ref="A44:H44"/>
    <mergeCell ref="K44:L44"/>
    <mergeCell ref="A45:H45"/>
    <mergeCell ref="K45:L45"/>
    <mergeCell ref="A46:H46"/>
    <mergeCell ref="K46:L46"/>
    <mergeCell ref="A41:H41"/>
    <mergeCell ref="K41:L41"/>
    <mergeCell ref="A42:H42"/>
    <mergeCell ref="K42:L42"/>
    <mergeCell ref="A43:H43"/>
    <mergeCell ref="K43:L43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view="pageBreakPreview" topLeftCell="A57" zoomScale="80" zoomScaleNormal="100" zoomScaleSheetLayoutView="80" workbookViewId="0">
      <selection activeCell="H31" sqref="H31:I31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8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8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74" t="s">
        <v>17</v>
      </c>
      <c r="K25" s="341" t="s">
        <v>18</v>
      </c>
      <c r="L25" s="380"/>
      <c r="M25" s="31" t="s">
        <v>19</v>
      </c>
    </row>
    <row r="26" spans="1:19" ht="15" thickBot="1">
      <c r="A26" s="33"/>
      <c r="B26" s="363" t="s">
        <v>267</v>
      </c>
      <c r="C26" s="364"/>
      <c r="D26" s="364"/>
      <c r="E26" s="364"/>
      <c r="F26" s="364"/>
      <c r="G26" s="364"/>
      <c r="H26" s="364"/>
      <c r="I26" s="365"/>
      <c r="J26" s="173">
        <v>1</v>
      </c>
      <c r="K26" s="363" t="str">
        <f>'[1]NUEVO DISEÑO'!C68</f>
        <v>ML</v>
      </c>
      <c r="L26" s="365"/>
      <c r="M26" s="35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79" t="s">
        <v>22</v>
      </c>
      <c r="K30" s="344" t="s">
        <v>23</v>
      </c>
      <c r="L30" s="343"/>
      <c r="M30" s="44" t="s">
        <v>24</v>
      </c>
    </row>
    <row r="31" spans="1:19" ht="15" thickBot="1">
      <c r="A31" s="294" t="s">
        <v>63</v>
      </c>
      <c r="B31" s="295"/>
      <c r="C31" s="295"/>
      <c r="D31" s="295"/>
      <c r="E31" s="296"/>
      <c r="F31" s="345" t="s">
        <v>64</v>
      </c>
      <c r="G31" s="346"/>
      <c r="H31" s="351" t="s">
        <v>25</v>
      </c>
      <c r="I31" s="296"/>
      <c r="J31" s="72"/>
      <c r="K31" s="345"/>
      <c r="L31" s="346"/>
      <c r="M31" s="46" t="e">
        <f>J31/K31</f>
        <v>#DIV/0!</v>
      </c>
      <c r="N31" s="409"/>
      <c r="O31" s="410"/>
      <c r="P31" s="95"/>
      <c r="Q31" s="96"/>
      <c r="R31" s="97"/>
      <c r="S31" s="98"/>
    </row>
    <row r="32" spans="1:19">
      <c r="A32" s="294" t="s">
        <v>153</v>
      </c>
      <c r="B32" s="295"/>
      <c r="C32" s="295"/>
      <c r="D32" s="295"/>
      <c r="E32" s="296"/>
      <c r="F32" s="345" t="s">
        <v>49</v>
      </c>
      <c r="G32" s="346"/>
      <c r="H32" s="351" t="s">
        <v>25</v>
      </c>
      <c r="I32" s="296"/>
      <c r="J32" s="72"/>
      <c r="K32" s="345"/>
      <c r="L32" s="346"/>
      <c r="M32" s="46" t="e">
        <f>J32/K32</f>
        <v>#DIV/0!</v>
      </c>
    </row>
    <row r="33" spans="1:16" ht="15" thickBot="1">
      <c r="A33" s="310" t="s">
        <v>268</v>
      </c>
      <c r="B33" s="311"/>
      <c r="C33" s="311"/>
      <c r="D33" s="311"/>
      <c r="E33" s="312"/>
      <c r="F33" s="339" t="s">
        <v>269</v>
      </c>
      <c r="G33" s="340"/>
      <c r="H33" s="352" t="s">
        <v>25</v>
      </c>
      <c r="I33" s="312"/>
      <c r="J33" s="91"/>
      <c r="K33" s="339"/>
      <c r="L33" s="340"/>
      <c r="M33" s="46" t="e">
        <f>J33/K33</f>
        <v>#DIV/0!</v>
      </c>
    </row>
    <row r="34" spans="1:16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49" t="e">
        <f>SUM(M31:M33)</f>
        <v>#DIV/0!</v>
      </c>
    </row>
    <row r="35" spans="1:16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6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6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6">
      <c r="A38" s="341" t="s">
        <v>16</v>
      </c>
      <c r="B38" s="342"/>
      <c r="C38" s="342"/>
      <c r="D38" s="342"/>
      <c r="E38" s="342"/>
      <c r="F38" s="342"/>
      <c r="G38" s="342"/>
      <c r="H38" s="343"/>
      <c r="I38" s="175" t="s">
        <v>18</v>
      </c>
      <c r="J38" s="179" t="s">
        <v>19</v>
      </c>
      <c r="K38" s="344" t="s">
        <v>28</v>
      </c>
      <c r="L38" s="343"/>
      <c r="M38" s="44" t="s">
        <v>24</v>
      </c>
    </row>
    <row r="39" spans="1:16" ht="15" customHeight="1">
      <c r="A39" s="404" t="s">
        <v>270</v>
      </c>
      <c r="B39" s="405"/>
      <c r="C39" s="405"/>
      <c r="D39" s="405"/>
      <c r="E39" s="405"/>
      <c r="F39" s="405"/>
      <c r="G39" s="405"/>
      <c r="H39" s="406"/>
      <c r="I39" s="73" t="s">
        <v>1</v>
      </c>
      <c r="J39" s="92"/>
      <c r="K39" s="407"/>
      <c r="L39" s="408"/>
      <c r="M39" s="56">
        <f>K39*J39</f>
        <v>0</v>
      </c>
      <c r="O39" s="94"/>
    </row>
    <row r="40" spans="1:16" ht="15" customHeight="1">
      <c r="A40" s="404"/>
      <c r="B40" s="405"/>
      <c r="C40" s="405"/>
      <c r="D40" s="405"/>
      <c r="E40" s="405"/>
      <c r="F40" s="405"/>
      <c r="G40" s="405"/>
      <c r="H40" s="406"/>
      <c r="I40" s="73"/>
      <c r="J40" s="93"/>
      <c r="K40" s="407"/>
      <c r="L40" s="408"/>
      <c r="M40" s="56"/>
      <c r="P40" s="94"/>
    </row>
    <row r="41" spans="1:16" ht="15" customHeight="1">
      <c r="A41" s="404"/>
      <c r="B41" s="405"/>
      <c r="C41" s="405"/>
      <c r="D41" s="405"/>
      <c r="E41" s="405"/>
      <c r="F41" s="405"/>
      <c r="G41" s="405"/>
      <c r="H41" s="406"/>
      <c r="I41" s="73"/>
      <c r="J41" s="93"/>
      <c r="K41" s="407"/>
      <c r="L41" s="408"/>
      <c r="M41" s="56"/>
    </row>
    <row r="42" spans="1:16">
      <c r="A42" s="294"/>
      <c r="B42" s="295"/>
      <c r="C42" s="295"/>
      <c r="D42" s="295"/>
      <c r="E42" s="295"/>
      <c r="F42" s="295"/>
      <c r="G42" s="295"/>
      <c r="H42" s="296"/>
      <c r="I42" s="73"/>
      <c r="J42" s="183"/>
      <c r="K42" s="297"/>
      <c r="L42" s="298"/>
      <c r="M42" s="56"/>
    </row>
    <row r="43" spans="1:16">
      <c r="A43" s="294"/>
      <c r="B43" s="295"/>
      <c r="C43" s="295"/>
      <c r="D43" s="295"/>
      <c r="E43" s="295"/>
      <c r="F43" s="295"/>
      <c r="G43" s="295"/>
      <c r="H43" s="296"/>
      <c r="I43" s="73"/>
      <c r="J43" s="183"/>
      <c r="K43" s="297"/>
      <c r="L43" s="298"/>
      <c r="M43" s="56"/>
    </row>
    <row r="44" spans="1:16">
      <c r="A44" s="294"/>
      <c r="B44" s="295"/>
      <c r="C44" s="295"/>
      <c r="D44" s="295"/>
      <c r="E44" s="295"/>
      <c r="F44" s="295"/>
      <c r="G44" s="295"/>
      <c r="H44" s="296"/>
      <c r="I44" s="73"/>
      <c r="J44" s="45"/>
      <c r="K44" s="297"/>
      <c r="L44" s="298"/>
      <c r="M44" s="56">
        <f t="shared" ref="M44:M46" si="0">K44*J44</f>
        <v>0</v>
      </c>
    </row>
    <row r="45" spans="1:16">
      <c r="A45" s="294"/>
      <c r="B45" s="295"/>
      <c r="C45" s="295"/>
      <c r="D45" s="295"/>
      <c r="E45" s="295"/>
      <c r="F45" s="295"/>
      <c r="G45" s="295"/>
      <c r="H45" s="296"/>
      <c r="I45" s="73"/>
      <c r="J45" s="45"/>
      <c r="K45" s="297"/>
      <c r="L45" s="298"/>
      <c r="M45" s="56">
        <f t="shared" si="0"/>
        <v>0</v>
      </c>
    </row>
    <row r="46" spans="1:16">
      <c r="A46" s="294"/>
      <c r="B46" s="295"/>
      <c r="C46" s="295"/>
      <c r="D46" s="295"/>
      <c r="E46" s="295"/>
      <c r="F46" s="295"/>
      <c r="G46" s="295"/>
      <c r="H46" s="296"/>
      <c r="I46" s="73"/>
      <c r="J46" s="45"/>
      <c r="K46" s="297"/>
      <c r="L46" s="298"/>
      <c r="M46" s="56">
        <f t="shared" si="0"/>
        <v>0</v>
      </c>
    </row>
    <row r="47" spans="1:16" ht="15" thickBot="1">
      <c r="A47" s="310"/>
      <c r="B47" s="311"/>
      <c r="C47" s="311"/>
      <c r="D47" s="311"/>
      <c r="E47" s="311"/>
      <c r="F47" s="311"/>
      <c r="G47" s="311"/>
      <c r="H47" s="312"/>
      <c r="I47" s="74"/>
      <c r="J47" s="57"/>
      <c r="K47" s="313"/>
      <c r="L47" s="314"/>
      <c r="M47" s="75"/>
    </row>
    <row r="48" spans="1:16" ht="15" thickBot="1">
      <c r="A48" s="315" t="s">
        <v>26</v>
      </c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7"/>
      <c r="M48" s="58">
        <f>SUM(M39:M47)</f>
        <v>0</v>
      </c>
    </row>
    <row r="49" spans="1:13">
      <c r="A49" s="30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24"/>
    </row>
    <row r="50" spans="1:13">
      <c r="A50" s="51" t="s">
        <v>29</v>
      </c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3"/>
    </row>
    <row r="51" spans="1:13" ht="15" thickBot="1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 ht="15.5">
      <c r="A52" s="341" t="s">
        <v>30</v>
      </c>
      <c r="B52" s="342"/>
      <c r="C52" s="342"/>
      <c r="D52" s="342"/>
      <c r="E52" s="342"/>
      <c r="F52" s="342"/>
      <c r="G52" s="342"/>
      <c r="H52" s="179" t="s">
        <v>31</v>
      </c>
      <c r="I52" s="176" t="s">
        <v>32</v>
      </c>
      <c r="J52" s="60" t="s">
        <v>33</v>
      </c>
      <c r="K52" s="344" t="s">
        <v>34</v>
      </c>
      <c r="L52" s="343"/>
      <c r="M52" s="44" t="s">
        <v>24</v>
      </c>
    </row>
    <row r="53" spans="1:13">
      <c r="A53" s="294"/>
      <c r="B53" s="295"/>
      <c r="C53" s="295"/>
      <c r="D53" s="295"/>
      <c r="E53" s="295"/>
      <c r="F53" s="295"/>
      <c r="G53" s="295"/>
      <c r="H53" s="61"/>
      <c r="I53" s="55"/>
      <c r="J53" s="61"/>
      <c r="K53" s="345"/>
      <c r="L53" s="346"/>
    </row>
    <row r="54" spans="1:13" ht="15" thickBot="1">
      <c r="A54" s="310"/>
      <c r="B54" s="311"/>
      <c r="C54" s="311"/>
      <c r="D54" s="311"/>
      <c r="E54" s="311"/>
      <c r="F54" s="311"/>
      <c r="G54" s="311"/>
      <c r="H54" s="47"/>
      <c r="I54" s="15"/>
      <c r="J54" s="47"/>
      <c r="K54" s="339"/>
      <c r="L54" s="340"/>
      <c r="M54" s="62"/>
    </row>
    <row r="55" spans="1:13" ht="15" thickBot="1">
      <c r="A55" s="315" t="s">
        <v>26</v>
      </c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7"/>
      <c r="M55" s="63">
        <f>SUM(M54:M54)</f>
        <v>0</v>
      </c>
    </row>
    <row r="56" spans="1:13">
      <c r="A56" s="30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24"/>
    </row>
    <row r="57" spans="1:13">
      <c r="A57" s="51" t="s">
        <v>35</v>
      </c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3"/>
    </row>
    <row r="58" spans="1:13" ht="15" thickBot="1">
      <c r="A58" s="30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24"/>
    </row>
    <row r="59" spans="1:13" ht="26.5">
      <c r="A59" s="291" t="s">
        <v>36</v>
      </c>
      <c r="B59" s="292"/>
      <c r="C59" s="292"/>
      <c r="D59" s="292"/>
      <c r="E59" s="292"/>
      <c r="F59" s="292"/>
      <c r="G59" s="292"/>
      <c r="H59" s="179" t="s">
        <v>37</v>
      </c>
      <c r="I59" s="180" t="s">
        <v>38</v>
      </c>
      <c r="J59" s="180" t="s">
        <v>39</v>
      </c>
      <c r="K59" s="293" t="s">
        <v>23</v>
      </c>
      <c r="L59" s="293"/>
      <c r="M59" s="65" t="s">
        <v>24</v>
      </c>
    </row>
    <row r="60" spans="1:13">
      <c r="A60" s="294" t="s">
        <v>65</v>
      </c>
      <c r="B60" s="295"/>
      <c r="C60" s="295"/>
      <c r="D60" s="295"/>
      <c r="E60" s="295"/>
      <c r="F60" s="295"/>
      <c r="G60" s="296"/>
      <c r="H60" s="1"/>
      <c r="I60" s="2"/>
      <c r="J60" s="66">
        <f>(I60*H60)</f>
        <v>0</v>
      </c>
      <c r="K60" s="411"/>
      <c r="L60" s="411"/>
      <c r="M60" s="56" t="e">
        <f>J60/K60</f>
        <v>#DIV/0!</v>
      </c>
    </row>
    <row r="61" spans="1:13">
      <c r="A61" s="384"/>
      <c r="B61" s="385"/>
      <c r="C61" s="385"/>
      <c r="D61" s="385"/>
      <c r="E61" s="385"/>
      <c r="F61" s="385"/>
      <c r="G61" s="385"/>
      <c r="H61" s="1"/>
      <c r="I61" s="2"/>
      <c r="J61" s="66"/>
      <c r="K61" s="386"/>
      <c r="L61" s="386"/>
      <c r="M61" s="56"/>
    </row>
    <row r="62" spans="1:13" ht="15" thickBot="1">
      <c r="A62" s="333"/>
      <c r="B62" s="334"/>
      <c r="C62" s="334"/>
      <c r="D62" s="334"/>
      <c r="E62" s="334"/>
      <c r="F62" s="334"/>
      <c r="G62" s="334"/>
      <c r="H62" s="3"/>
      <c r="I62" s="4"/>
      <c r="J62" s="67"/>
      <c r="K62" s="335"/>
      <c r="L62" s="335"/>
      <c r="M62" s="68"/>
    </row>
    <row r="63" spans="1:13" ht="15" thickBot="1">
      <c r="A63" s="336" t="s">
        <v>26</v>
      </c>
      <c r="B63" s="337"/>
      <c r="C63" s="337"/>
      <c r="D63" s="337"/>
      <c r="E63" s="337"/>
      <c r="F63" s="337"/>
      <c r="G63" s="337"/>
      <c r="H63" s="337"/>
      <c r="I63" s="337"/>
      <c r="J63" s="337"/>
      <c r="K63" s="337"/>
      <c r="L63" s="338"/>
      <c r="M63" s="69" t="e">
        <f>SUM(M60:M62)</f>
        <v>#DIV/0!</v>
      </c>
    </row>
    <row r="64" spans="1:13" ht="15" thickBot="1">
      <c r="A64" s="30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24"/>
    </row>
    <row r="65" spans="1:13" ht="15" thickBot="1">
      <c r="A65" s="315" t="s">
        <v>40</v>
      </c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7"/>
      <c r="M65" s="70" t="e">
        <f>ROUND(M63+M55+M48+M34,0)</f>
        <v>#DIV/0!</v>
      </c>
    </row>
    <row r="66" spans="1:13">
      <c r="A66" s="30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24"/>
    </row>
    <row r="67" spans="1:13">
      <c r="A67" s="51" t="s">
        <v>41</v>
      </c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3"/>
    </row>
    <row r="68" spans="1:13" ht="15" thickBot="1">
      <c r="A68" s="3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4"/>
    </row>
    <row r="69" spans="1:13" ht="15" thickBot="1">
      <c r="A69" s="318" t="s">
        <v>42</v>
      </c>
      <c r="B69" s="319"/>
      <c r="C69" s="319"/>
      <c r="D69" s="319"/>
      <c r="E69" s="319"/>
      <c r="F69" s="319"/>
      <c r="G69" s="319"/>
      <c r="H69" s="177"/>
      <c r="I69" s="178"/>
      <c r="J69" s="81" t="s">
        <v>43</v>
      </c>
      <c r="K69" s="320" t="s">
        <v>44</v>
      </c>
      <c r="L69" s="321"/>
      <c r="M69" s="82"/>
    </row>
    <row r="70" spans="1:13">
      <c r="A70" s="322" t="s">
        <v>45</v>
      </c>
      <c r="B70" s="323"/>
      <c r="C70" s="323"/>
      <c r="D70" s="323"/>
      <c r="E70" s="323"/>
      <c r="F70" s="323"/>
      <c r="G70" s="323"/>
      <c r="H70" s="83"/>
      <c r="I70" s="84"/>
      <c r="J70" s="85"/>
      <c r="K70" s="324" t="e">
        <f>M65*J70</f>
        <v>#DIV/0!</v>
      </c>
      <c r="L70" s="324"/>
      <c r="M70" s="86"/>
    </row>
    <row r="71" spans="1:13">
      <c r="A71" s="327" t="s">
        <v>46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M65*J71</f>
        <v>#DIV/0!</v>
      </c>
      <c r="L71" s="325"/>
      <c r="M71" s="6"/>
    </row>
    <row r="72" spans="1:13">
      <c r="A72" s="327" t="s">
        <v>47</v>
      </c>
      <c r="B72" s="328"/>
      <c r="C72" s="328"/>
      <c r="D72" s="328"/>
      <c r="E72" s="328"/>
      <c r="F72" s="328"/>
      <c r="G72" s="329"/>
      <c r="H72" s="77"/>
      <c r="I72" s="78"/>
      <c r="J72" s="5"/>
      <c r="K72" s="325" t="e">
        <f>M65*J72</f>
        <v>#DIV/0!</v>
      </c>
      <c r="L72" s="325"/>
      <c r="M72" s="6"/>
    </row>
    <row r="73" spans="1:13" ht="15" thickBot="1">
      <c r="A73" s="330" t="s">
        <v>56</v>
      </c>
      <c r="B73" s="331"/>
      <c r="C73" s="331"/>
      <c r="D73" s="331"/>
      <c r="E73" s="331"/>
      <c r="F73" s="331"/>
      <c r="G73" s="332"/>
      <c r="H73" s="87"/>
      <c r="I73" s="88"/>
      <c r="J73" s="89">
        <v>0.19</v>
      </c>
      <c r="K73" s="326" t="e">
        <f>K72*J73</f>
        <v>#DIV/0!</v>
      </c>
      <c r="L73" s="326"/>
      <c r="M73" s="90"/>
    </row>
    <row r="74" spans="1:13" ht="15" thickBot="1">
      <c r="A74" s="336" t="s">
        <v>26</v>
      </c>
      <c r="B74" s="337"/>
      <c r="C74" s="337"/>
      <c r="D74" s="337"/>
      <c r="E74" s="337"/>
      <c r="F74" s="337"/>
      <c r="G74" s="337"/>
      <c r="H74" s="337"/>
      <c r="I74" s="337"/>
      <c r="J74" s="337"/>
      <c r="K74" s="337"/>
      <c r="L74" s="338"/>
      <c r="M74" s="76" t="e">
        <f>SUM(K70:L73)</f>
        <v>#DIV/0!</v>
      </c>
    </row>
    <row r="75" spans="1:13" ht="15" thickBot="1">
      <c r="A75" s="30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24"/>
    </row>
    <row r="76" spans="1:13" ht="15" thickBot="1">
      <c r="A76" s="315" t="s">
        <v>48</v>
      </c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7"/>
      <c r="M76" s="71" t="e">
        <f>ROUND(M65+M74,0)</f>
        <v>#DIV/0!</v>
      </c>
    </row>
  </sheetData>
  <mergeCells count="88">
    <mergeCell ref="A76:L76"/>
    <mergeCell ref="A69:G69"/>
    <mergeCell ref="K69:L69"/>
    <mergeCell ref="A70:G70"/>
    <mergeCell ref="K70:L70"/>
    <mergeCell ref="A71:G71"/>
    <mergeCell ref="K71:L71"/>
    <mergeCell ref="A72:G72"/>
    <mergeCell ref="K72:L72"/>
    <mergeCell ref="A73:G73"/>
    <mergeCell ref="K73:L73"/>
    <mergeCell ref="A74:L74"/>
    <mergeCell ref="A65:L65"/>
    <mergeCell ref="A54:G54"/>
    <mergeCell ref="K54:L54"/>
    <mergeCell ref="A55:L55"/>
    <mergeCell ref="A59:G59"/>
    <mergeCell ref="K59:L59"/>
    <mergeCell ref="A60:G60"/>
    <mergeCell ref="K60:L60"/>
    <mergeCell ref="A61:G61"/>
    <mergeCell ref="K61:L61"/>
    <mergeCell ref="A62:G62"/>
    <mergeCell ref="K62:L62"/>
    <mergeCell ref="A63:L63"/>
    <mergeCell ref="A53:G53"/>
    <mergeCell ref="K53:L53"/>
    <mergeCell ref="A44:H44"/>
    <mergeCell ref="K44:L44"/>
    <mergeCell ref="A45:H45"/>
    <mergeCell ref="K45:L45"/>
    <mergeCell ref="A46:H46"/>
    <mergeCell ref="K46:L46"/>
    <mergeCell ref="A47:H47"/>
    <mergeCell ref="K47:L47"/>
    <mergeCell ref="A48:L48"/>
    <mergeCell ref="A52:G52"/>
    <mergeCell ref="K52:L52"/>
    <mergeCell ref="A41:H41"/>
    <mergeCell ref="K41:L41"/>
    <mergeCell ref="A42:H42"/>
    <mergeCell ref="K42:L42"/>
    <mergeCell ref="A43:H43"/>
    <mergeCell ref="K43:L43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view="pageBreakPreview" topLeftCell="A57" zoomScale="80" zoomScaleNormal="100" zoomScaleSheetLayoutView="80" workbookViewId="0">
      <selection activeCell="J39" sqref="J39:L41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8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8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88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74" t="s">
        <v>17</v>
      </c>
      <c r="K25" s="341" t="s">
        <v>18</v>
      </c>
      <c r="L25" s="380"/>
      <c r="M25" s="31" t="s">
        <v>19</v>
      </c>
    </row>
    <row r="26" spans="1:19" ht="15" thickBot="1">
      <c r="A26" s="33"/>
      <c r="B26" s="363" t="s">
        <v>271</v>
      </c>
      <c r="C26" s="364"/>
      <c r="D26" s="364"/>
      <c r="E26" s="364"/>
      <c r="F26" s="364"/>
      <c r="G26" s="364"/>
      <c r="H26" s="364"/>
      <c r="I26" s="365"/>
      <c r="J26" s="173">
        <v>1</v>
      </c>
      <c r="K26" s="363" t="str">
        <f>'[1]NUEVO DISEÑO'!C71</f>
        <v>M3</v>
      </c>
      <c r="L26" s="365"/>
      <c r="M26" s="35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79" t="s">
        <v>22</v>
      </c>
      <c r="K30" s="344" t="s">
        <v>23</v>
      </c>
      <c r="L30" s="343"/>
      <c r="M30" s="44" t="s">
        <v>24</v>
      </c>
    </row>
    <row r="31" spans="1:19" ht="15" thickBot="1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46"/>
      <c r="N31" s="409"/>
      <c r="O31" s="410"/>
      <c r="P31" s="95"/>
      <c r="Q31" s="96"/>
      <c r="R31" s="97"/>
      <c r="S31" s="98"/>
    </row>
    <row r="32" spans="1:19">
      <c r="A32" s="294"/>
      <c r="B32" s="295"/>
      <c r="C32" s="295"/>
      <c r="D32" s="295"/>
      <c r="E32" s="296"/>
      <c r="F32" s="345"/>
      <c r="G32" s="346"/>
      <c r="H32" s="351"/>
      <c r="I32" s="296"/>
      <c r="J32" s="72"/>
      <c r="K32" s="345"/>
      <c r="L32" s="346"/>
      <c r="M32" s="46"/>
    </row>
    <row r="33" spans="1:16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16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49">
        <f>SUM(M31:M33)</f>
        <v>0</v>
      </c>
    </row>
    <row r="35" spans="1:16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6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6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6">
      <c r="A38" s="341" t="s">
        <v>16</v>
      </c>
      <c r="B38" s="342"/>
      <c r="C38" s="342"/>
      <c r="D38" s="342"/>
      <c r="E38" s="342"/>
      <c r="F38" s="342"/>
      <c r="G38" s="342"/>
      <c r="H38" s="343"/>
      <c r="I38" s="175" t="s">
        <v>18</v>
      </c>
      <c r="J38" s="179" t="s">
        <v>19</v>
      </c>
      <c r="K38" s="344" t="s">
        <v>28</v>
      </c>
      <c r="L38" s="343"/>
      <c r="M38" s="44" t="s">
        <v>24</v>
      </c>
    </row>
    <row r="39" spans="1:16" ht="15" customHeight="1">
      <c r="A39" s="404" t="s">
        <v>68</v>
      </c>
      <c r="B39" s="405"/>
      <c r="C39" s="405"/>
      <c r="D39" s="405"/>
      <c r="E39" s="405"/>
      <c r="F39" s="405"/>
      <c r="G39" s="405"/>
      <c r="H39" s="406"/>
      <c r="I39" s="73" t="s">
        <v>66</v>
      </c>
      <c r="J39" s="92"/>
      <c r="K39" s="407"/>
      <c r="L39" s="408"/>
      <c r="M39" s="56">
        <f>K39*J39</f>
        <v>0</v>
      </c>
      <c r="O39" s="94"/>
    </row>
    <row r="40" spans="1:16" ht="15" customHeight="1">
      <c r="A40" s="404" t="s">
        <v>272</v>
      </c>
      <c r="B40" s="405"/>
      <c r="C40" s="405"/>
      <c r="D40" s="405"/>
      <c r="E40" s="405"/>
      <c r="F40" s="405"/>
      <c r="G40" s="405"/>
      <c r="H40" s="406"/>
      <c r="I40" s="99" t="s">
        <v>3</v>
      </c>
      <c r="J40" s="93"/>
      <c r="K40" s="407"/>
      <c r="L40" s="408"/>
      <c r="M40" s="56">
        <f t="shared" ref="M40:M42" si="0">K40*J40</f>
        <v>0</v>
      </c>
      <c r="P40" s="94"/>
    </row>
    <row r="41" spans="1:16" ht="15" customHeight="1">
      <c r="A41" s="404" t="s">
        <v>67</v>
      </c>
      <c r="B41" s="405"/>
      <c r="C41" s="405"/>
      <c r="D41" s="405"/>
      <c r="E41" s="405"/>
      <c r="F41" s="405"/>
      <c r="G41" s="405"/>
      <c r="H41" s="406"/>
      <c r="I41" s="73" t="s">
        <v>5</v>
      </c>
      <c r="J41" s="93"/>
      <c r="K41" s="407"/>
      <c r="L41" s="408"/>
      <c r="M41" s="56">
        <f t="shared" si="0"/>
        <v>0</v>
      </c>
    </row>
    <row r="42" spans="1:16">
      <c r="A42" s="294"/>
      <c r="B42" s="295"/>
      <c r="C42" s="295"/>
      <c r="D42" s="295"/>
      <c r="E42" s="295"/>
      <c r="F42" s="295"/>
      <c r="G42" s="295"/>
      <c r="H42" s="296"/>
      <c r="I42" s="73"/>
      <c r="J42" s="183"/>
      <c r="K42" s="297"/>
      <c r="L42" s="298"/>
      <c r="M42" s="56">
        <f t="shared" si="0"/>
        <v>0</v>
      </c>
    </row>
    <row r="43" spans="1:16">
      <c r="A43" s="294"/>
      <c r="B43" s="295"/>
      <c r="C43" s="295"/>
      <c r="D43" s="295"/>
      <c r="E43" s="295"/>
      <c r="F43" s="295"/>
      <c r="G43" s="295"/>
      <c r="H43" s="296"/>
      <c r="I43" s="73"/>
      <c r="J43" s="183"/>
      <c r="K43" s="297"/>
      <c r="L43" s="298"/>
      <c r="M43" s="56"/>
    </row>
    <row r="44" spans="1:16">
      <c r="A44" s="294"/>
      <c r="B44" s="295"/>
      <c r="C44" s="295"/>
      <c r="D44" s="295"/>
      <c r="E44" s="295"/>
      <c r="F44" s="295"/>
      <c r="G44" s="295"/>
      <c r="H44" s="296"/>
      <c r="I44" s="73"/>
      <c r="J44" s="45"/>
      <c r="K44" s="297"/>
      <c r="L44" s="298"/>
      <c r="M44" s="56"/>
    </row>
    <row r="45" spans="1:16">
      <c r="A45" s="294"/>
      <c r="B45" s="295"/>
      <c r="C45" s="295"/>
      <c r="D45" s="295"/>
      <c r="E45" s="295"/>
      <c r="F45" s="295"/>
      <c r="G45" s="295"/>
      <c r="H45" s="296"/>
      <c r="I45" s="73"/>
      <c r="J45" s="45"/>
      <c r="K45" s="297"/>
      <c r="L45" s="298"/>
      <c r="M45" s="56"/>
    </row>
    <row r="46" spans="1:16">
      <c r="A46" s="294"/>
      <c r="B46" s="295"/>
      <c r="C46" s="295"/>
      <c r="D46" s="295"/>
      <c r="E46" s="295"/>
      <c r="F46" s="295"/>
      <c r="G46" s="295"/>
      <c r="H46" s="296"/>
      <c r="I46" s="73"/>
      <c r="J46" s="45"/>
      <c r="K46" s="297"/>
      <c r="L46" s="298"/>
      <c r="M46" s="56"/>
    </row>
    <row r="47" spans="1:16" ht="15" thickBot="1">
      <c r="A47" s="310"/>
      <c r="B47" s="311"/>
      <c r="C47" s="311"/>
      <c r="D47" s="311"/>
      <c r="E47" s="311"/>
      <c r="F47" s="311"/>
      <c r="G47" s="311"/>
      <c r="H47" s="312"/>
      <c r="I47" s="74"/>
      <c r="J47" s="57"/>
      <c r="K47" s="313"/>
      <c r="L47" s="314"/>
      <c r="M47" s="75"/>
    </row>
    <row r="48" spans="1:16" ht="15" thickBot="1">
      <c r="A48" s="315" t="s">
        <v>26</v>
      </c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7"/>
      <c r="M48" s="58">
        <f>SUM(M39:M47)</f>
        <v>0</v>
      </c>
    </row>
    <row r="49" spans="1:13">
      <c r="A49" s="30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24"/>
    </row>
    <row r="50" spans="1:13">
      <c r="A50" s="51" t="s">
        <v>29</v>
      </c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3"/>
    </row>
    <row r="51" spans="1:13" ht="15" thickBot="1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 ht="15.5">
      <c r="A52" s="341" t="s">
        <v>30</v>
      </c>
      <c r="B52" s="342"/>
      <c r="C52" s="342"/>
      <c r="D52" s="342"/>
      <c r="E52" s="342"/>
      <c r="F52" s="342"/>
      <c r="G52" s="342"/>
      <c r="H52" s="179" t="s">
        <v>31</v>
      </c>
      <c r="I52" s="176" t="s">
        <v>32</v>
      </c>
      <c r="J52" s="60" t="s">
        <v>33</v>
      </c>
      <c r="K52" s="344" t="s">
        <v>34</v>
      </c>
      <c r="L52" s="343"/>
      <c r="M52" s="44" t="s">
        <v>24</v>
      </c>
    </row>
    <row r="53" spans="1:13">
      <c r="A53" s="294"/>
      <c r="B53" s="295"/>
      <c r="C53" s="295"/>
      <c r="D53" s="295"/>
      <c r="E53" s="295"/>
      <c r="F53" s="295"/>
      <c r="G53" s="295"/>
      <c r="H53" s="61"/>
      <c r="I53" s="55"/>
      <c r="J53" s="61"/>
      <c r="K53" s="345"/>
      <c r="L53" s="346"/>
    </row>
    <row r="54" spans="1:13" ht="15" thickBot="1">
      <c r="A54" s="310"/>
      <c r="B54" s="311"/>
      <c r="C54" s="311"/>
      <c r="D54" s="311"/>
      <c r="E54" s="311"/>
      <c r="F54" s="311"/>
      <c r="G54" s="311"/>
      <c r="H54" s="47"/>
      <c r="I54" s="15"/>
      <c r="J54" s="47"/>
      <c r="K54" s="339"/>
      <c r="L54" s="340"/>
      <c r="M54" s="62"/>
    </row>
    <row r="55" spans="1:13" ht="15" thickBot="1">
      <c r="A55" s="315" t="s">
        <v>26</v>
      </c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7"/>
      <c r="M55" s="63">
        <f>SUM(M54:M54)</f>
        <v>0</v>
      </c>
    </row>
    <row r="56" spans="1:13">
      <c r="A56" s="30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24"/>
    </row>
    <row r="57" spans="1:13">
      <c r="A57" s="51" t="s">
        <v>35</v>
      </c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3"/>
    </row>
    <row r="58" spans="1:13" ht="15" thickBot="1">
      <c r="A58" s="30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24"/>
    </row>
    <row r="59" spans="1:13" ht="26.5">
      <c r="A59" s="291" t="s">
        <v>36</v>
      </c>
      <c r="B59" s="292"/>
      <c r="C59" s="292"/>
      <c r="D59" s="292"/>
      <c r="E59" s="292"/>
      <c r="F59" s="292"/>
      <c r="G59" s="292"/>
      <c r="H59" s="179" t="s">
        <v>37</v>
      </c>
      <c r="I59" s="180" t="s">
        <v>38</v>
      </c>
      <c r="J59" s="180" t="s">
        <v>39</v>
      </c>
      <c r="K59" s="293" t="s">
        <v>23</v>
      </c>
      <c r="L59" s="293"/>
      <c r="M59" s="65" t="s">
        <v>24</v>
      </c>
    </row>
    <row r="60" spans="1:13">
      <c r="A60" s="294" t="s">
        <v>65</v>
      </c>
      <c r="B60" s="295"/>
      <c r="C60" s="295"/>
      <c r="D60" s="295"/>
      <c r="E60" s="295"/>
      <c r="F60" s="295"/>
      <c r="G60" s="296"/>
      <c r="H60" s="1"/>
      <c r="I60" s="2"/>
      <c r="J60" s="66">
        <f>(I60*H60)</f>
        <v>0</v>
      </c>
      <c r="K60" s="411"/>
      <c r="L60" s="411"/>
      <c r="M60" s="56" t="e">
        <f>J60/K60</f>
        <v>#DIV/0!</v>
      </c>
    </row>
    <row r="61" spans="1:13">
      <c r="A61" s="384"/>
      <c r="B61" s="385"/>
      <c r="C61" s="385"/>
      <c r="D61" s="385"/>
      <c r="E61" s="385"/>
      <c r="F61" s="385"/>
      <c r="G61" s="385"/>
      <c r="H61" s="1"/>
      <c r="I61" s="2"/>
      <c r="J61" s="66"/>
      <c r="K61" s="386"/>
      <c r="L61" s="386"/>
      <c r="M61" s="56"/>
    </row>
    <row r="62" spans="1:13" ht="15" thickBot="1">
      <c r="A62" s="333"/>
      <c r="B62" s="334"/>
      <c r="C62" s="334"/>
      <c r="D62" s="334"/>
      <c r="E62" s="334"/>
      <c r="F62" s="334"/>
      <c r="G62" s="334"/>
      <c r="H62" s="3"/>
      <c r="I62" s="4"/>
      <c r="J62" s="67"/>
      <c r="K62" s="335"/>
      <c r="L62" s="335"/>
      <c r="M62" s="68"/>
    </row>
    <row r="63" spans="1:13" ht="15" thickBot="1">
      <c r="A63" s="336" t="s">
        <v>26</v>
      </c>
      <c r="B63" s="337"/>
      <c r="C63" s="337"/>
      <c r="D63" s="337"/>
      <c r="E63" s="337"/>
      <c r="F63" s="337"/>
      <c r="G63" s="337"/>
      <c r="H63" s="337"/>
      <c r="I63" s="337"/>
      <c r="J63" s="337"/>
      <c r="K63" s="337"/>
      <c r="L63" s="338"/>
      <c r="M63" s="69" t="e">
        <f>SUM(M60:M62)</f>
        <v>#DIV/0!</v>
      </c>
    </row>
    <row r="64" spans="1:13" ht="15" thickBot="1">
      <c r="A64" s="30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24"/>
    </row>
    <row r="65" spans="1:14" ht="15" thickBot="1">
      <c r="A65" s="315" t="s">
        <v>40</v>
      </c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7"/>
      <c r="M65" s="70" t="e">
        <f>ROUND(M63+M55+M48+M34,0)</f>
        <v>#DIV/0!</v>
      </c>
      <c r="N65" s="125"/>
    </row>
    <row r="66" spans="1:14">
      <c r="A66" s="30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24"/>
    </row>
    <row r="67" spans="1:14">
      <c r="A67" s="51" t="s">
        <v>41</v>
      </c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3"/>
    </row>
    <row r="68" spans="1:14" ht="15" thickBot="1">
      <c r="A68" s="3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4"/>
    </row>
    <row r="69" spans="1:14" ht="15" thickBot="1">
      <c r="A69" s="318" t="s">
        <v>42</v>
      </c>
      <c r="B69" s="319"/>
      <c r="C69" s="319"/>
      <c r="D69" s="319"/>
      <c r="E69" s="319"/>
      <c r="F69" s="319"/>
      <c r="G69" s="319"/>
      <c r="H69" s="177"/>
      <c r="I69" s="178"/>
      <c r="J69" s="81" t="s">
        <v>43</v>
      </c>
      <c r="K69" s="320" t="s">
        <v>44</v>
      </c>
      <c r="L69" s="321"/>
      <c r="M69" s="82"/>
    </row>
    <row r="70" spans="1:14">
      <c r="A70" s="322" t="s">
        <v>45</v>
      </c>
      <c r="B70" s="323"/>
      <c r="C70" s="323"/>
      <c r="D70" s="323"/>
      <c r="E70" s="323"/>
      <c r="F70" s="323"/>
      <c r="G70" s="323"/>
      <c r="H70" s="83"/>
      <c r="I70" s="84"/>
      <c r="J70" s="85"/>
      <c r="K70" s="324" t="e">
        <f>M65*J70</f>
        <v>#DIV/0!</v>
      </c>
      <c r="L70" s="324"/>
      <c r="M70" s="86"/>
    </row>
    <row r="71" spans="1:14">
      <c r="A71" s="327" t="s">
        <v>46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M65*J71</f>
        <v>#DIV/0!</v>
      </c>
      <c r="L71" s="325"/>
      <c r="M71" s="6"/>
    </row>
    <row r="72" spans="1:14">
      <c r="A72" s="327" t="s">
        <v>47</v>
      </c>
      <c r="B72" s="328"/>
      <c r="C72" s="328"/>
      <c r="D72" s="328"/>
      <c r="E72" s="328"/>
      <c r="F72" s="328"/>
      <c r="G72" s="329"/>
      <c r="H72" s="77"/>
      <c r="I72" s="78"/>
      <c r="J72" s="5"/>
      <c r="K72" s="325" t="e">
        <f>M65*J72</f>
        <v>#DIV/0!</v>
      </c>
      <c r="L72" s="325"/>
      <c r="M72" s="6"/>
    </row>
    <row r="73" spans="1:14" ht="15" thickBot="1">
      <c r="A73" s="330" t="s">
        <v>56</v>
      </c>
      <c r="B73" s="331"/>
      <c r="C73" s="331"/>
      <c r="D73" s="331"/>
      <c r="E73" s="331"/>
      <c r="F73" s="331"/>
      <c r="G73" s="332"/>
      <c r="H73" s="87"/>
      <c r="I73" s="88"/>
      <c r="J73" s="89">
        <v>0.19</v>
      </c>
      <c r="K73" s="326" t="e">
        <f>K72*J73</f>
        <v>#DIV/0!</v>
      </c>
      <c r="L73" s="326"/>
      <c r="M73" s="90"/>
    </row>
    <row r="74" spans="1:14" ht="15" thickBot="1">
      <c r="A74" s="336" t="s">
        <v>26</v>
      </c>
      <c r="B74" s="337"/>
      <c r="C74" s="337"/>
      <c r="D74" s="337"/>
      <c r="E74" s="337"/>
      <c r="F74" s="337"/>
      <c r="G74" s="337"/>
      <c r="H74" s="337"/>
      <c r="I74" s="337"/>
      <c r="J74" s="337"/>
      <c r="K74" s="337"/>
      <c r="L74" s="338"/>
      <c r="M74" s="76" t="e">
        <f>SUM(K70:L73)</f>
        <v>#DIV/0!</v>
      </c>
    </row>
    <row r="75" spans="1:14" ht="15" thickBot="1">
      <c r="A75" s="30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24"/>
    </row>
    <row r="76" spans="1:14" ht="15" thickBot="1">
      <c r="A76" s="315" t="s">
        <v>48</v>
      </c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7"/>
      <c r="M76" s="71" t="e">
        <f>ROUND(M65+M74,0)</f>
        <v>#DIV/0!</v>
      </c>
    </row>
  </sheetData>
  <mergeCells count="88">
    <mergeCell ref="A76:L76"/>
    <mergeCell ref="A69:G69"/>
    <mergeCell ref="K69:L69"/>
    <mergeCell ref="A70:G70"/>
    <mergeCell ref="K70:L70"/>
    <mergeCell ref="A71:G71"/>
    <mergeCell ref="K71:L71"/>
    <mergeCell ref="A72:G72"/>
    <mergeCell ref="K72:L72"/>
    <mergeCell ref="A73:G73"/>
    <mergeCell ref="K73:L73"/>
    <mergeCell ref="A74:L74"/>
    <mergeCell ref="A65:L65"/>
    <mergeCell ref="A54:G54"/>
    <mergeCell ref="K54:L54"/>
    <mergeCell ref="A55:L55"/>
    <mergeCell ref="A59:G59"/>
    <mergeCell ref="K59:L59"/>
    <mergeCell ref="A60:G60"/>
    <mergeCell ref="K60:L60"/>
    <mergeCell ref="A61:G61"/>
    <mergeCell ref="K61:L61"/>
    <mergeCell ref="A62:G62"/>
    <mergeCell ref="K62:L62"/>
    <mergeCell ref="A63:L63"/>
    <mergeCell ref="A53:G53"/>
    <mergeCell ref="K53:L53"/>
    <mergeCell ref="A44:H44"/>
    <mergeCell ref="K44:L44"/>
    <mergeCell ref="A45:H45"/>
    <mergeCell ref="K45:L45"/>
    <mergeCell ref="A46:H46"/>
    <mergeCell ref="K46:L46"/>
    <mergeCell ref="A47:H47"/>
    <mergeCell ref="K47:L47"/>
    <mergeCell ref="A48:L48"/>
    <mergeCell ref="A52:G52"/>
    <mergeCell ref="K52:L52"/>
    <mergeCell ref="A41:H41"/>
    <mergeCell ref="K41:L41"/>
    <mergeCell ref="A42:H42"/>
    <mergeCell ref="K42:L42"/>
    <mergeCell ref="A43:H43"/>
    <mergeCell ref="K43:L43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view="pageBreakPreview" topLeftCell="A16" zoomScale="80" zoomScaleNormal="100" zoomScaleSheetLayoutView="80" workbookViewId="0">
      <selection activeCell="J39" sqref="J39:L40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8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8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/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74" t="s">
        <v>17</v>
      </c>
      <c r="K25" s="341" t="s">
        <v>18</v>
      </c>
      <c r="L25" s="380"/>
      <c r="M25" s="31" t="s">
        <v>19</v>
      </c>
    </row>
    <row r="26" spans="1:19" ht="15" thickBot="1">
      <c r="A26" s="33"/>
      <c r="B26" s="363" t="s">
        <v>273</v>
      </c>
      <c r="C26" s="364"/>
      <c r="D26" s="364"/>
      <c r="E26" s="364"/>
      <c r="F26" s="364"/>
      <c r="G26" s="364"/>
      <c r="H26" s="364"/>
      <c r="I26" s="365"/>
      <c r="J26" s="173">
        <v>1</v>
      </c>
      <c r="K26" s="363" t="str">
        <f>'[1]NUEVO DISEÑO'!C72</f>
        <v>ML</v>
      </c>
      <c r="L26" s="365"/>
      <c r="M26" s="35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79" t="s">
        <v>22</v>
      </c>
      <c r="K30" s="344" t="s">
        <v>23</v>
      </c>
      <c r="L30" s="343"/>
      <c r="M30" s="44" t="s">
        <v>24</v>
      </c>
    </row>
    <row r="31" spans="1:19" ht="15" thickBot="1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46"/>
      <c r="N31" s="409"/>
      <c r="O31" s="410"/>
      <c r="P31" s="95"/>
      <c r="Q31" s="96"/>
      <c r="R31" s="97"/>
      <c r="S31" s="98"/>
    </row>
    <row r="32" spans="1:19">
      <c r="A32" s="294"/>
      <c r="B32" s="295"/>
      <c r="C32" s="295"/>
      <c r="D32" s="295"/>
      <c r="E32" s="296"/>
      <c r="F32" s="345"/>
      <c r="G32" s="346"/>
      <c r="H32" s="351"/>
      <c r="I32" s="296"/>
      <c r="J32" s="72"/>
      <c r="K32" s="345"/>
      <c r="L32" s="346"/>
      <c r="M32" s="46"/>
    </row>
    <row r="33" spans="1:16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16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49">
        <f>SUM(M31:M33)</f>
        <v>0</v>
      </c>
    </row>
    <row r="35" spans="1:16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6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6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6">
      <c r="A38" s="341" t="s">
        <v>16</v>
      </c>
      <c r="B38" s="342"/>
      <c r="C38" s="342"/>
      <c r="D38" s="342"/>
      <c r="E38" s="342"/>
      <c r="F38" s="342"/>
      <c r="G38" s="342"/>
      <c r="H38" s="343"/>
      <c r="I38" s="175" t="s">
        <v>18</v>
      </c>
      <c r="J38" s="179" t="s">
        <v>19</v>
      </c>
      <c r="K38" s="344" t="s">
        <v>28</v>
      </c>
      <c r="L38" s="343"/>
      <c r="M38" s="44" t="s">
        <v>24</v>
      </c>
    </row>
    <row r="39" spans="1:16" ht="15" customHeight="1">
      <c r="A39" s="404" t="s">
        <v>274</v>
      </c>
      <c r="B39" s="405"/>
      <c r="C39" s="405"/>
      <c r="D39" s="405"/>
      <c r="E39" s="405"/>
      <c r="F39" s="405"/>
      <c r="G39" s="405"/>
      <c r="H39" s="406"/>
      <c r="I39" s="73" t="s">
        <v>275</v>
      </c>
      <c r="J39" s="92"/>
      <c r="K39" s="407"/>
      <c r="L39" s="408"/>
      <c r="M39" s="56">
        <f>K39*J39</f>
        <v>0</v>
      </c>
      <c r="O39" s="94"/>
    </row>
    <row r="40" spans="1:16" ht="15" customHeight="1">
      <c r="A40" s="404" t="s">
        <v>252</v>
      </c>
      <c r="B40" s="405"/>
      <c r="C40" s="405"/>
      <c r="D40" s="405"/>
      <c r="E40" s="405"/>
      <c r="F40" s="405"/>
      <c r="G40" s="405"/>
      <c r="H40" s="406"/>
      <c r="I40" s="99" t="s">
        <v>5</v>
      </c>
      <c r="J40" s="93"/>
      <c r="K40" s="407"/>
      <c r="L40" s="408"/>
      <c r="M40" s="56">
        <f t="shared" ref="M40:M42" si="0">K40*J40</f>
        <v>0</v>
      </c>
      <c r="P40" s="94"/>
    </row>
    <row r="41" spans="1:16" ht="15" customHeight="1">
      <c r="A41" s="404"/>
      <c r="B41" s="405"/>
      <c r="C41" s="405"/>
      <c r="D41" s="405"/>
      <c r="E41" s="405"/>
      <c r="F41" s="405"/>
      <c r="G41" s="405"/>
      <c r="H41" s="406"/>
      <c r="I41" s="73"/>
      <c r="J41" s="93"/>
      <c r="K41" s="407"/>
      <c r="L41" s="408"/>
      <c r="M41" s="56">
        <f t="shared" si="0"/>
        <v>0</v>
      </c>
    </row>
    <row r="42" spans="1:16">
      <c r="A42" s="294"/>
      <c r="B42" s="295"/>
      <c r="C42" s="295"/>
      <c r="D42" s="295"/>
      <c r="E42" s="295"/>
      <c r="F42" s="295"/>
      <c r="G42" s="295"/>
      <c r="H42" s="296"/>
      <c r="I42" s="73"/>
      <c r="J42" s="183"/>
      <c r="K42" s="297"/>
      <c r="L42" s="298"/>
      <c r="M42" s="56">
        <f t="shared" si="0"/>
        <v>0</v>
      </c>
    </row>
    <row r="43" spans="1:16">
      <c r="A43" s="294"/>
      <c r="B43" s="295"/>
      <c r="C43" s="295"/>
      <c r="D43" s="295"/>
      <c r="E43" s="295"/>
      <c r="F43" s="295"/>
      <c r="G43" s="295"/>
      <c r="H43" s="296"/>
      <c r="I43" s="73"/>
      <c r="J43" s="183"/>
      <c r="K43" s="297"/>
      <c r="L43" s="298"/>
      <c r="M43" s="56"/>
    </row>
    <row r="44" spans="1:16">
      <c r="A44" s="294"/>
      <c r="B44" s="295"/>
      <c r="C44" s="295"/>
      <c r="D44" s="295"/>
      <c r="E44" s="295"/>
      <c r="F44" s="295"/>
      <c r="G44" s="295"/>
      <c r="H44" s="296"/>
      <c r="I44" s="73"/>
      <c r="J44" s="45"/>
      <c r="K44" s="297"/>
      <c r="L44" s="298"/>
      <c r="M44" s="56"/>
    </row>
    <row r="45" spans="1:16">
      <c r="A45" s="294"/>
      <c r="B45" s="295"/>
      <c r="C45" s="295"/>
      <c r="D45" s="295"/>
      <c r="E45" s="295"/>
      <c r="F45" s="295"/>
      <c r="G45" s="295"/>
      <c r="H45" s="296"/>
      <c r="I45" s="73"/>
      <c r="J45" s="45"/>
      <c r="K45" s="297"/>
      <c r="L45" s="298"/>
      <c r="M45" s="56"/>
    </row>
    <row r="46" spans="1:16">
      <c r="A46" s="294"/>
      <c r="B46" s="295"/>
      <c r="C46" s="295"/>
      <c r="D46" s="295"/>
      <c r="E46" s="295"/>
      <c r="F46" s="295"/>
      <c r="G46" s="295"/>
      <c r="H46" s="296"/>
      <c r="I46" s="73"/>
      <c r="J46" s="45"/>
      <c r="K46" s="297"/>
      <c r="L46" s="298"/>
      <c r="M46" s="56"/>
    </row>
    <row r="47" spans="1:16" ht="15" thickBot="1">
      <c r="A47" s="310"/>
      <c r="B47" s="311"/>
      <c r="C47" s="311"/>
      <c r="D47" s="311"/>
      <c r="E47" s="311"/>
      <c r="F47" s="311"/>
      <c r="G47" s="311"/>
      <c r="H47" s="312"/>
      <c r="I47" s="74"/>
      <c r="J47" s="57"/>
      <c r="K47" s="313"/>
      <c r="L47" s="314"/>
      <c r="M47" s="75"/>
    </row>
    <row r="48" spans="1:16" ht="15" thickBot="1">
      <c r="A48" s="315" t="s">
        <v>26</v>
      </c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7"/>
      <c r="M48" s="58">
        <f>SUM(M39:M47)</f>
        <v>0</v>
      </c>
    </row>
    <row r="49" spans="1:13">
      <c r="A49" s="30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24"/>
    </row>
    <row r="50" spans="1:13">
      <c r="A50" s="51" t="s">
        <v>29</v>
      </c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3"/>
    </row>
    <row r="51" spans="1:13" ht="15" thickBot="1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 ht="15.5">
      <c r="A52" s="341" t="s">
        <v>30</v>
      </c>
      <c r="B52" s="342"/>
      <c r="C52" s="342"/>
      <c r="D52" s="342"/>
      <c r="E52" s="342"/>
      <c r="F52" s="342"/>
      <c r="G52" s="342"/>
      <c r="H52" s="179" t="s">
        <v>31</v>
      </c>
      <c r="I52" s="176" t="s">
        <v>32</v>
      </c>
      <c r="J52" s="60" t="s">
        <v>33</v>
      </c>
      <c r="K52" s="344" t="s">
        <v>34</v>
      </c>
      <c r="L52" s="343"/>
      <c r="M52" s="44" t="s">
        <v>24</v>
      </c>
    </row>
    <row r="53" spans="1:13">
      <c r="A53" s="294"/>
      <c r="B53" s="295"/>
      <c r="C53" s="295"/>
      <c r="D53" s="295"/>
      <c r="E53" s="295"/>
      <c r="F53" s="295"/>
      <c r="G53" s="295"/>
      <c r="H53" s="61"/>
      <c r="I53" s="55"/>
      <c r="J53" s="61"/>
      <c r="K53" s="345"/>
      <c r="L53" s="346"/>
    </row>
    <row r="54" spans="1:13" ht="15" thickBot="1">
      <c r="A54" s="310"/>
      <c r="B54" s="311"/>
      <c r="C54" s="311"/>
      <c r="D54" s="311"/>
      <c r="E54" s="311"/>
      <c r="F54" s="311"/>
      <c r="G54" s="311"/>
      <c r="H54" s="47"/>
      <c r="I54" s="15"/>
      <c r="J54" s="47"/>
      <c r="K54" s="339"/>
      <c r="L54" s="340"/>
      <c r="M54" s="62"/>
    </row>
    <row r="55" spans="1:13" ht="15" thickBot="1">
      <c r="A55" s="315" t="s">
        <v>26</v>
      </c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7"/>
      <c r="M55" s="63">
        <f>SUM(M54:M54)</f>
        <v>0</v>
      </c>
    </row>
    <row r="56" spans="1:13">
      <c r="A56" s="30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24"/>
    </row>
    <row r="57" spans="1:13">
      <c r="A57" s="51" t="s">
        <v>35</v>
      </c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3"/>
    </row>
    <row r="58" spans="1:13" ht="15" thickBot="1">
      <c r="A58" s="30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24"/>
    </row>
    <row r="59" spans="1:13" ht="26.5">
      <c r="A59" s="291" t="s">
        <v>36</v>
      </c>
      <c r="B59" s="292"/>
      <c r="C59" s="292"/>
      <c r="D59" s="292"/>
      <c r="E59" s="292"/>
      <c r="F59" s="292"/>
      <c r="G59" s="292"/>
      <c r="H59" s="179" t="s">
        <v>37</v>
      </c>
      <c r="I59" s="180" t="s">
        <v>38</v>
      </c>
      <c r="J59" s="180" t="s">
        <v>39</v>
      </c>
      <c r="K59" s="293" t="s">
        <v>23</v>
      </c>
      <c r="L59" s="293"/>
      <c r="M59" s="65" t="s">
        <v>24</v>
      </c>
    </row>
    <row r="60" spans="1:13">
      <c r="A60" s="294" t="s">
        <v>65</v>
      </c>
      <c r="B60" s="295"/>
      <c r="C60" s="295"/>
      <c r="D60" s="295"/>
      <c r="E60" s="295"/>
      <c r="F60" s="295"/>
      <c r="G60" s="296"/>
      <c r="H60" s="1"/>
      <c r="I60" s="2"/>
      <c r="J60" s="66">
        <f>(I60*H60)</f>
        <v>0</v>
      </c>
      <c r="K60" s="386"/>
      <c r="L60" s="386"/>
      <c r="M60" s="56" t="e">
        <f>J60/K60</f>
        <v>#DIV/0!</v>
      </c>
    </row>
    <row r="61" spans="1:13">
      <c r="A61" s="384"/>
      <c r="B61" s="385"/>
      <c r="C61" s="385"/>
      <c r="D61" s="385"/>
      <c r="E61" s="385"/>
      <c r="F61" s="385"/>
      <c r="G61" s="385"/>
      <c r="H61" s="1"/>
      <c r="I61" s="2"/>
      <c r="J61" s="66"/>
      <c r="K61" s="386"/>
      <c r="L61" s="386"/>
      <c r="M61" s="56"/>
    </row>
    <row r="62" spans="1:13" ht="15" thickBot="1">
      <c r="A62" s="333"/>
      <c r="B62" s="334"/>
      <c r="C62" s="334"/>
      <c r="D62" s="334"/>
      <c r="E62" s="334"/>
      <c r="F62" s="334"/>
      <c r="G62" s="334"/>
      <c r="H62" s="3"/>
      <c r="I62" s="4"/>
      <c r="J62" s="67"/>
      <c r="K62" s="335"/>
      <c r="L62" s="335"/>
      <c r="M62" s="68"/>
    </row>
    <row r="63" spans="1:13" ht="15" thickBot="1">
      <c r="A63" s="336" t="s">
        <v>26</v>
      </c>
      <c r="B63" s="337"/>
      <c r="C63" s="337"/>
      <c r="D63" s="337"/>
      <c r="E63" s="337"/>
      <c r="F63" s="337"/>
      <c r="G63" s="337"/>
      <c r="H63" s="337"/>
      <c r="I63" s="337"/>
      <c r="J63" s="337"/>
      <c r="K63" s="337"/>
      <c r="L63" s="338"/>
      <c r="M63" s="69" t="e">
        <f>SUM(M60:M62)</f>
        <v>#DIV/0!</v>
      </c>
    </row>
    <row r="64" spans="1:13" ht="15" thickBot="1">
      <c r="A64" s="30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24"/>
    </row>
    <row r="65" spans="1:14" ht="15" thickBot="1">
      <c r="A65" s="315" t="s">
        <v>40</v>
      </c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7"/>
      <c r="M65" s="70" t="e">
        <f>ROUND(M63+M55+M48+M34,0)</f>
        <v>#DIV/0!</v>
      </c>
      <c r="N65" s="125">
        <v>10773</v>
      </c>
    </row>
    <row r="66" spans="1:14">
      <c r="A66" s="30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24"/>
    </row>
    <row r="67" spans="1:14">
      <c r="A67" s="51" t="s">
        <v>41</v>
      </c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3"/>
    </row>
    <row r="68" spans="1:14" ht="15" thickBot="1">
      <c r="A68" s="3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4"/>
    </row>
    <row r="69" spans="1:14" ht="15" thickBot="1">
      <c r="A69" s="318" t="s">
        <v>42</v>
      </c>
      <c r="B69" s="319"/>
      <c r="C69" s="319"/>
      <c r="D69" s="319"/>
      <c r="E69" s="319"/>
      <c r="F69" s="319"/>
      <c r="G69" s="319"/>
      <c r="H69" s="177"/>
      <c r="I69" s="178"/>
      <c r="J69" s="81" t="s">
        <v>43</v>
      </c>
      <c r="K69" s="320" t="s">
        <v>44</v>
      </c>
      <c r="L69" s="321"/>
      <c r="M69" s="82"/>
    </row>
    <row r="70" spans="1:14">
      <c r="A70" s="322" t="s">
        <v>45</v>
      </c>
      <c r="B70" s="323"/>
      <c r="C70" s="323"/>
      <c r="D70" s="323"/>
      <c r="E70" s="323"/>
      <c r="F70" s="323"/>
      <c r="G70" s="323"/>
      <c r="H70" s="83"/>
      <c r="I70" s="84"/>
      <c r="J70" s="85"/>
      <c r="K70" s="324" t="e">
        <f>M65*J70</f>
        <v>#DIV/0!</v>
      </c>
      <c r="L70" s="324"/>
      <c r="M70" s="86"/>
    </row>
    <row r="71" spans="1:14">
      <c r="A71" s="327" t="s">
        <v>46</v>
      </c>
      <c r="B71" s="328"/>
      <c r="C71" s="328"/>
      <c r="D71" s="328"/>
      <c r="E71" s="328"/>
      <c r="F71" s="328"/>
      <c r="G71" s="329"/>
      <c r="H71" s="77"/>
      <c r="I71" s="78"/>
      <c r="J71" s="5"/>
      <c r="K71" s="325" t="e">
        <f>M65*J71</f>
        <v>#DIV/0!</v>
      </c>
      <c r="L71" s="325"/>
      <c r="M71" s="6"/>
    </row>
    <row r="72" spans="1:14">
      <c r="A72" s="327" t="s">
        <v>47</v>
      </c>
      <c r="B72" s="328"/>
      <c r="C72" s="328"/>
      <c r="D72" s="328"/>
      <c r="E72" s="328"/>
      <c r="F72" s="328"/>
      <c r="G72" s="329"/>
      <c r="H72" s="77"/>
      <c r="I72" s="78"/>
      <c r="J72" s="5"/>
      <c r="K72" s="325" t="e">
        <f>M65*J72</f>
        <v>#DIV/0!</v>
      </c>
      <c r="L72" s="325"/>
      <c r="M72" s="6"/>
    </row>
    <row r="73" spans="1:14" ht="15" thickBot="1">
      <c r="A73" s="330" t="s">
        <v>56</v>
      </c>
      <c r="B73" s="331"/>
      <c r="C73" s="331"/>
      <c r="D73" s="331"/>
      <c r="E73" s="331"/>
      <c r="F73" s="331"/>
      <c r="G73" s="332"/>
      <c r="H73" s="87"/>
      <c r="I73" s="88"/>
      <c r="J73" s="89">
        <v>0.19</v>
      </c>
      <c r="K73" s="326" t="e">
        <f>K72*J73</f>
        <v>#DIV/0!</v>
      </c>
      <c r="L73" s="326"/>
      <c r="M73" s="90"/>
    </row>
    <row r="74" spans="1:14" ht="15" thickBot="1">
      <c r="A74" s="336" t="s">
        <v>26</v>
      </c>
      <c r="B74" s="337"/>
      <c r="C74" s="337"/>
      <c r="D74" s="337"/>
      <c r="E74" s="337"/>
      <c r="F74" s="337"/>
      <c r="G74" s="337"/>
      <c r="H74" s="337"/>
      <c r="I74" s="337"/>
      <c r="J74" s="337"/>
      <c r="K74" s="337"/>
      <c r="L74" s="338"/>
      <c r="M74" s="76" t="e">
        <f>SUM(K70:L73)</f>
        <v>#DIV/0!</v>
      </c>
    </row>
    <row r="75" spans="1:14" ht="15" thickBot="1">
      <c r="A75" s="30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24"/>
    </row>
    <row r="76" spans="1:14" ht="15" thickBot="1">
      <c r="A76" s="315" t="s">
        <v>48</v>
      </c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7"/>
      <c r="M76" s="71" t="e">
        <f>ROUND(M65+M74,0)</f>
        <v>#DIV/0!</v>
      </c>
    </row>
  </sheetData>
  <mergeCells count="88">
    <mergeCell ref="A76:L76"/>
    <mergeCell ref="A69:G69"/>
    <mergeCell ref="K69:L69"/>
    <mergeCell ref="A70:G70"/>
    <mergeCell ref="K70:L70"/>
    <mergeCell ref="A71:G71"/>
    <mergeCell ref="K71:L71"/>
    <mergeCell ref="A72:G72"/>
    <mergeCell ref="K72:L72"/>
    <mergeCell ref="A73:G73"/>
    <mergeCell ref="K73:L73"/>
    <mergeCell ref="A74:L74"/>
    <mergeCell ref="A65:L65"/>
    <mergeCell ref="A54:G54"/>
    <mergeCell ref="K54:L54"/>
    <mergeCell ref="A55:L55"/>
    <mergeCell ref="A59:G59"/>
    <mergeCell ref="K59:L59"/>
    <mergeCell ref="A60:G60"/>
    <mergeCell ref="K60:L60"/>
    <mergeCell ref="A61:G61"/>
    <mergeCell ref="K61:L61"/>
    <mergeCell ref="A62:G62"/>
    <mergeCell ref="K62:L62"/>
    <mergeCell ref="A63:L63"/>
    <mergeCell ref="A53:G53"/>
    <mergeCell ref="K53:L53"/>
    <mergeCell ref="A44:H44"/>
    <mergeCell ref="K44:L44"/>
    <mergeCell ref="A45:H45"/>
    <mergeCell ref="K45:L45"/>
    <mergeCell ref="A46:H46"/>
    <mergeCell ref="K46:L46"/>
    <mergeCell ref="A47:H47"/>
    <mergeCell ref="K47:L47"/>
    <mergeCell ref="A48:L48"/>
    <mergeCell ref="A52:G52"/>
    <mergeCell ref="K52:L52"/>
    <mergeCell ref="A41:H41"/>
    <mergeCell ref="K41:L41"/>
    <mergeCell ref="A42:H42"/>
    <mergeCell ref="K42:L42"/>
    <mergeCell ref="A43:H43"/>
    <mergeCell ref="K43:L43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view="pageBreakPreview" topLeftCell="A44" zoomScale="80" zoomScaleNormal="100" zoomScaleSheetLayoutView="80" workbookViewId="0">
      <selection activeCell="K39" sqref="K39:L39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8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>
        <v>44417</v>
      </c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8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468"/>
      <c r="D13" s="469"/>
      <c r="E13" s="469"/>
      <c r="F13" s="469"/>
      <c r="G13" s="469"/>
      <c r="H13" s="469"/>
      <c r="I13" s="469"/>
      <c r="J13" s="469"/>
      <c r="K13" s="469"/>
      <c r="L13" s="469"/>
      <c r="M13" s="470"/>
    </row>
    <row r="14" spans="1:13">
      <c r="A14" s="25"/>
      <c r="B14" s="26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4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74" t="s">
        <v>17</v>
      </c>
      <c r="K25" s="341" t="s">
        <v>18</v>
      </c>
      <c r="L25" s="380"/>
      <c r="M25" s="31" t="s">
        <v>19</v>
      </c>
    </row>
    <row r="26" spans="1:19" ht="15" thickBot="1">
      <c r="A26" s="33"/>
      <c r="B26" s="363" t="s">
        <v>278</v>
      </c>
      <c r="C26" s="364"/>
      <c r="D26" s="364"/>
      <c r="E26" s="364"/>
      <c r="F26" s="364"/>
      <c r="G26" s="364"/>
      <c r="H26" s="364"/>
      <c r="I26" s="365"/>
      <c r="J26" s="173">
        <v>1</v>
      </c>
      <c r="K26" s="363" t="str">
        <f>'[1]NUEVO DISEÑO'!C73</f>
        <v>ML</v>
      </c>
      <c r="L26" s="365"/>
      <c r="M26" s="35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79" t="s">
        <v>22</v>
      </c>
      <c r="K30" s="344" t="s">
        <v>23</v>
      </c>
      <c r="L30" s="343"/>
      <c r="M30" s="44" t="s">
        <v>24</v>
      </c>
    </row>
    <row r="31" spans="1:19" ht="15" thickBot="1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189">
        <f>K31*J31</f>
        <v>0</v>
      </c>
      <c r="N31" s="409"/>
      <c r="O31" s="410"/>
      <c r="P31" s="95"/>
      <c r="Q31" s="96"/>
      <c r="R31" s="97"/>
      <c r="S31" s="98"/>
    </row>
    <row r="32" spans="1:19">
      <c r="A32" s="294"/>
      <c r="B32" s="295"/>
      <c r="C32" s="295"/>
      <c r="D32" s="295"/>
      <c r="E32" s="296"/>
      <c r="F32" s="345"/>
      <c r="G32" s="346"/>
      <c r="H32" s="351"/>
      <c r="I32" s="296"/>
      <c r="J32" s="72"/>
      <c r="K32" s="345"/>
      <c r="L32" s="346"/>
      <c r="M32" s="46"/>
    </row>
    <row r="33" spans="1:13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13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>
        <f>SUM(M31:M33)</f>
        <v>0</v>
      </c>
    </row>
    <row r="35" spans="1:13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3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3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3">
      <c r="A38" s="341" t="s">
        <v>16</v>
      </c>
      <c r="B38" s="342"/>
      <c r="C38" s="342"/>
      <c r="D38" s="342"/>
      <c r="E38" s="342"/>
      <c r="F38" s="342"/>
      <c r="G38" s="342"/>
      <c r="H38" s="343"/>
      <c r="I38" s="175" t="s">
        <v>18</v>
      </c>
      <c r="J38" s="179" t="s">
        <v>19</v>
      </c>
      <c r="K38" s="344" t="s">
        <v>28</v>
      </c>
      <c r="L38" s="343"/>
      <c r="M38" s="44" t="s">
        <v>24</v>
      </c>
    </row>
    <row r="39" spans="1:13">
      <c r="A39" s="294" t="s">
        <v>276</v>
      </c>
      <c r="B39" s="295"/>
      <c r="C39" s="295"/>
      <c r="D39" s="295"/>
      <c r="E39" s="295"/>
      <c r="F39" s="295"/>
      <c r="G39" s="295"/>
      <c r="H39" s="296"/>
      <c r="I39" s="73" t="s">
        <v>1</v>
      </c>
      <c r="J39" s="183"/>
      <c r="K39" s="297"/>
      <c r="L39" s="298"/>
      <c r="M39" s="56">
        <f t="shared" ref="M39:M42" si="0">K39*J39</f>
        <v>0</v>
      </c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183"/>
      <c r="K40" s="297"/>
      <c r="L40" s="298"/>
      <c r="M40" s="56">
        <f t="shared" si="0"/>
        <v>0</v>
      </c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183"/>
      <c r="K41" s="297"/>
      <c r="L41" s="298"/>
      <c r="M41" s="56">
        <f t="shared" si="0"/>
        <v>0</v>
      </c>
    </row>
    <row r="42" spans="1:13" ht="15" thickBot="1">
      <c r="A42" s="310"/>
      <c r="B42" s="311"/>
      <c r="C42" s="311"/>
      <c r="D42" s="311"/>
      <c r="E42" s="311"/>
      <c r="F42" s="311"/>
      <c r="G42" s="311"/>
      <c r="H42" s="312"/>
      <c r="I42" s="74"/>
      <c r="J42" s="170"/>
      <c r="K42" s="313"/>
      <c r="L42" s="314"/>
      <c r="M42" s="75">
        <f t="shared" si="0"/>
        <v>0</v>
      </c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SUM(M39:M42)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179" t="s">
        <v>31</v>
      </c>
      <c r="I47" s="176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</row>
    <row r="49" spans="1:13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62"/>
    </row>
    <row r="50" spans="1:13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SUM(M49:M49)</f>
        <v>0</v>
      </c>
    </row>
    <row r="51" spans="1:13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3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3" ht="26.5">
      <c r="A54" s="291" t="s">
        <v>36</v>
      </c>
      <c r="B54" s="292"/>
      <c r="C54" s="292"/>
      <c r="D54" s="292"/>
      <c r="E54" s="292"/>
      <c r="F54" s="292"/>
      <c r="G54" s="292"/>
      <c r="H54" s="179" t="s">
        <v>37</v>
      </c>
      <c r="I54" s="180" t="s">
        <v>38</v>
      </c>
      <c r="J54" s="180" t="s">
        <v>39</v>
      </c>
      <c r="K54" s="293" t="s">
        <v>23</v>
      </c>
      <c r="L54" s="293"/>
      <c r="M54" s="65" t="s">
        <v>24</v>
      </c>
    </row>
    <row r="55" spans="1:13">
      <c r="A55" s="294" t="s">
        <v>65</v>
      </c>
      <c r="B55" s="295"/>
      <c r="C55" s="295"/>
      <c r="D55" s="295"/>
      <c r="E55" s="295"/>
      <c r="F55" s="295"/>
      <c r="G55" s="296"/>
      <c r="H55" s="1"/>
      <c r="I55" s="2"/>
      <c r="J55" s="66">
        <f>(I55*H55)</f>
        <v>0</v>
      </c>
      <c r="K55" s="411"/>
      <c r="L55" s="411"/>
      <c r="M55" s="56" t="e">
        <f>J55/K55</f>
        <v>#DIV/0!</v>
      </c>
    </row>
    <row r="56" spans="1:13">
      <c r="A56" s="384"/>
      <c r="B56" s="385"/>
      <c r="C56" s="385"/>
      <c r="D56" s="385"/>
      <c r="E56" s="385"/>
      <c r="F56" s="385"/>
      <c r="G56" s="385"/>
      <c r="H56" s="1"/>
      <c r="I56" s="2"/>
      <c r="J56" s="66"/>
      <c r="K56" s="386"/>
      <c r="L56" s="386"/>
      <c r="M56" s="56"/>
    </row>
    <row r="57" spans="1:13" ht="15" thickBot="1">
      <c r="A57" s="333"/>
      <c r="B57" s="334"/>
      <c r="C57" s="334"/>
      <c r="D57" s="334"/>
      <c r="E57" s="334"/>
      <c r="F57" s="334"/>
      <c r="G57" s="334"/>
      <c r="H57" s="3"/>
      <c r="I57" s="4"/>
      <c r="J57" s="67"/>
      <c r="K57" s="335"/>
      <c r="L57" s="335"/>
      <c r="M57" s="68"/>
    </row>
    <row r="58" spans="1:13" ht="15" thickBot="1">
      <c r="A58" s="336" t="s">
        <v>26</v>
      </c>
      <c r="B58" s="337"/>
      <c r="C58" s="337"/>
      <c r="D58" s="337"/>
      <c r="E58" s="337"/>
      <c r="F58" s="337"/>
      <c r="G58" s="337"/>
      <c r="H58" s="337"/>
      <c r="I58" s="337"/>
      <c r="J58" s="337"/>
      <c r="K58" s="337"/>
      <c r="L58" s="338"/>
      <c r="M58" s="69" t="e">
        <f>SUM(M55:M57)</f>
        <v>#DIV/0!</v>
      </c>
    </row>
    <row r="59" spans="1:13" ht="15" thickBot="1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3" ht="15" thickBot="1">
      <c r="A60" s="315" t="s">
        <v>40</v>
      </c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7"/>
      <c r="M60" s="70" t="e">
        <f>ROUND(M58+M50+M43+M34,0)</f>
        <v>#DIV/0!</v>
      </c>
    </row>
    <row r="61" spans="1:13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3">
      <c r="A62" s="51" t="s">
        <v>41</v>
      </c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3"/>
    </row>
    <row r="63" spans="1:13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3" ht="15" thickBot="1">
      <c r="A64" s="318" t="s">
        <v>42</v>
      </c>
      <c r="B64" s="319"/>
      <c r="C64" s="319"/>
      <c r="D64" s="319"/>
      <c r="E64" s="319"/>
      <c r="F64" s="319"/>
      <c r="G64" s="319"/>
      <c r="H64" s="177"/>
      <c r="I64" s="178"/>
      <c r="J64" s="81" t="s">
        <v>43</v>
      </c>
      <c r="K64" s="320" t="s">
        <v>44</v>
      </c>
      <c r="L64" s="321"/>
      <c r="M64" s="82"/>
    </row>
    <row r="65" spans="1:13">
      <c r="A65" s="322" t="s">
        <v>45</v>
      </c>
      <c r="B65" s="323"/>
      <c r="C65" s="323"/>
      <c r="D65" s="323"/>
      <c r="E65" s="323"/>
      <c r="F65" s="323"/>
      <c r="G65" s="323"/>
      <c r="H65" s="83"/>
      <c r="I65" s="84"/>
      <c r="J65" s="85"/>
      <c r="K65" s="324" t="e">
        <f>M60*J65</f>
        <v>#DIV/0!</v>
      </c>
      <c r="L65" s="324"/>
      <c r="M65" s="86"/>
    </row>
    <row r="66" spans="1:13">
      <c r="A66" s="327" t="s">
        <v>46</v>
      </c>
      <c r="B66" s="328"/>
      <c r="C66" s="328"/>
      <c r="D66" s="328"/>
      <c r="E66" s="328"/>
      <c r="F66" s="328"/>
      <c r="G66" s="329"/>
      <c r="H66" s="77"/>
      <c r="I66" s="78"/>
      <c r="J66" s="5"/>
      <c r="K66" s="325" t="e">
        <f>M60*J66</f>
        <v>#DIV/0!</v>
      </c>
      <c r="L66" s="325"/>
      <c r="M66" s="6"/>
    </row>
    <row r="67" spans="1:13">
      <c r="A67" s="327" t="s">
        <v>47</v>
      </c>
      <c r="B67" s="328"/>
      <c r="C67" s="328"/>
      <c r="D67" s="328"/>
      <c r="E67" s="328"/>
      <c r="F67" s="328"/>
      <c r="G67" s="329"/>
      <c r="H67" s="77"/>
      <c r="I67" s="78"/>
      <c r="J67" s="5"/>
      <c r="K67" s="325" t="e">
        <f>M60*J67</f>
        <v>#DIV/0!</v>
      </c>
      <c r="L67" s="325"/>
      <c r="M67" s="6"/>
    </row>
    <row r="68" spans="1:13" ht="15" thickBot="1">
      <c r="A68" s="330" t="s">
        <v>56</v>
      </c>
      <c r="B68" s="331"/>
      <c r="C68" s="331"/>
      <c r="D68" s="331"/>
      <c r="E68" s="331"/>
      <c r="F68" s="331"/>
      <c r="G68" s="332"/>
      <c r="H68" s="87"/>
      <c r="I68" s="88"/>
      <c r="J68" s="89">
        <v>0.19</v>
      </c>
      <c r="K68" s="326" t="e">
        <f>K67*J68</f>
        <v>#DIV/0!</v>
      </c>
      <c r="L68" s="326"/>
      <c r="M68" s="90"/>
    </row>
    <row r="69" spans="1:13" ht="15" thickBot="1">
      <c r="A69" s="336" t="s">
        <v>26</v>
      </c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8"/>
      <c r="M69" s="76" t="e">
        <f>SUM(K65:L68)</f>
        <v>#DIV/0!</v>
      </c>
    </row>
    <row r="70" spans="1:13" ht="15" thickBot="1">
      <c r="A70" s="3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24"/>
    </row>
    <row r="71" spans="1:13" ht="15" thickBot="1">
      <c r="A71" s="315" t="s">
        <v>48</v>
      </c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7"/>
      <c r="M71" s="71" t="e">
        <f>ROUND(M60+M69,0)</f>
        <v>#DIV/0!</v>
      </c>
    </row>
  </sheetData>
  <mergeCells count="78">
    <mergeCell ref="A71:L71"/>
    <mergeCell ref="A64:G64"/>
    <mergeCell ref="K64:L64"/>
    <mergeCell ref="A65:G65"/>
    <mergeCell ref="K65:L65"/>
    <mergeCell ref="A66:G66"/>
    <mergeCell ref="K66:L66"/>
    <mergeCell ref="A67:G67"/>
    <mergeCell ref="K67:L67"/>
    <mergeCell ref="A68:G68"/>
    <mergeCell ref="K68:L68"/>
    <mergeCell ref="A69:L69"/>
    <mergeCell ref="A60:L60"/>
    <mergeCell ref="A49:G49"/>
    <mergeCell ref="K49:L49"/>
    <mergeCell ref="A50:L50"/>
    <mergeCell ref="A54:G54"/>
    <mergeCell ref="K54:L54"/>
    <mergeCell ref="A55:G55"/>
    <mergeCell ref="K55:L55"/>
    <mergeCell ref="A56:G56"/>
    <mergeCell ref="K56:L56"/>
    <mergeCell ref="A57:G57"/>
    <mergeCell ref="K57:L57"/>
    <mergeCell ref="A58:L58"/>
    <mergeCell ref="A48:G48"/>
    <mergeCell ref="K48:L48"/>
    <mergeCell ref="A39:H39"/>
    <mergeCell ref="K39:L39"/>
    <mergeCell ref="A40:H40"/>
    <mergeCell ref="K40:L40"/>
    <mergeCell ref="A41:H41"/>
    <mergeCell ref="K41:L41"/>
    <mergeCell ref="A42:H42"/>
    <mergeCell ref="K42:L42"/>
    <mergeCell ref="A43:L43"/>
    <mergeCell ref="A47:G47"/>
    <mergeCell ref="K47:L47"/>
    <mergeCell ref="A34:L34"/>
    <mergeCell ref="A38:H38"/>
    <mergeCell ref="K38:L38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view="pageBreakPreview" zoomScale="80" zoomScaleNormal="100" zoomScaleSheetLayoutView="80" workbookViewId="0">
      <selection activeCell="Q22" sqref="Q22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240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>
        <v>44417</v>
      </c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241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468"/>
      <c r="D13" s="469"/>
      <c r="E13" s="469"/>
      <c r="F13" s="469"/>
      <c r="G13" s="469"/>
      <c r="H13" s="469"/>
      <c r="I13" s="469"/>
      <c r="J13" s="469"/>
      <c r="K13" s="469"/>
      <c r="L13" s="469"/>
      <c r="M13" s="470"/>
    </row>
    <row r="14" spans="1:13">
      <c r="A14" s="25"/>
      <c r="B14" s="26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471"/>
    </row>
    <row r="15" spans="1:13">
      <c r="A15" s="25"/>
      <c r="B15" s="26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44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241"/>
      <c r="D19" s="241"/>
      <c r="E19" s="241"/>
      <c r="F19" s="241"/>
      <c r="G19" s="241"/>
      <c r="H19" s="241"/>
      <c r="I19" s="241"/>
      <c r="J19" s="241"/>
      <c r="K19" s="241"/>
      <c r="L19" s="241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233" t="s">
        <v>17</v>
      </c>
      <c r="K25" s="341" t="s">
        <v>18</v>
      </c>
      <c r="L25" s="380"/>
      <c r="M25" s="31" t="s">
        <v>19</v>
      </c>
    </row>
    <row r="26" spans="1:19" ht="47.25" customHeight="1" thickBot="1">
      <c r="A26" s="33"/>
      <c r="B26" s="422" t="s">
        <v>318</v>
      </c>
      <c r="C26" s="423"/>
      <c r="D26" s="423"/>
      <c r="E26" s="423"/>
      <c r="F26" s="423"/>
      <c r="G26" s="423"/>
      <c r="H26" s="423"/>
      <c r="I26" s="424"/>
      <c r="J26" s="232">
        <v>1</v>
      </c>
      <c r="K26" s="363" t="s">
        <v>2</v>
      </c>
      <c r="L26" s="365"/>
      <c r="M26" s="35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238" t="s">
        <v>22</v>
      </c>
      <c r="K30" s="344" t="s">
        <v>23</v>
      </c>
      <c r="L30" s="343"/>
      <c r="M30" s="44" t="s">
        <v>24</v>
      </c>
    </row>
    <row r="31" spans="1:19" ht="15" thickBot="1">
      <c r="A31" s="310" t="s">
        <v>63</v>
      </c>
      <c r="B31" s="311"/>
      <c r="C31" s="311"/>
      <c r="D31" s="311"/>
      <c r="E31" s="312"/>
      <c r="F31" s="339" t="s">
        <v>64</v>
      </c>
      <c r="G31" s="340"/>
      <c r="H31" s="352" t="s">
        <v>25</v>
      </c>
      <c r="I31" s="312"/>
      <c r="J31" s="127" t="e">
        <f>M55*10%</f>
        <v>#DIV/0!</v>
      </c>
      <c r="K31" s="345"/>
      <c r="L31" s="346"/>
      <c r="M31" s="189" t="e">
        <f>K31*J31</f>
        <v>#DIV/0!</v>
      </c>
      <c r="N31" s="409"/>
      <c r="O31" s="410"/>
      <c r="P31" s="95"/>
      <c r="Q31" s="96"/>
      <c r="R31" s="97"/>
      <c r="S31" s="98"/>
    </row>
    <row r="32" spans="1:19">
      <c r="A32" s="294"/>
      <c r="B32" s="295"/>
      <c r="C32" s="295"/>
      <c r="D32" s="295"/>
      <c r="E32" s="296"/>
      <c r="F32" s="345"/>
      <c r="G32" s="346"/>
      <c r="H32" s="351"/>
      <c r="I32" s="296"/>
      <c r="J32" s="72"/>
      <c r="K32" s="345"/>
      <c r="L32" s="346"/>
      <c r="M32" s="46"/>
    </row>
    <row r="33" spans="1:13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13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 t="e">
        <f>SUM(M31:M33)</f>
        <v>#DIV/0!</v>
      </c>
    </row>
    <row r="35" spans="1:13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3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3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3">
      <c r="A38" s="341" t="s">
        <v>16</v>
      </c>
      <c r="B38" s="342"/>
      <c r="C38" s="342"/>
      <c r="D38" s="342"/>
      <c r="E38" s="342"/>
      <c r="F38" s="342"/>
      <c r="G38" s="342"/>
      <c r="H38" s="343"/>
      <c r="I38" s="234" t="s">
        <v>18</v>
      </c>
      <c r="J38" s="238" t="s">
        <v>19</v>
      </c>
      <c r="K38" s="344" t="s">
        <v>28</v>
      </c>
      <c r="L38" s="343"/>
      <c r="M38" s="44" t="s">
        <v>24</v>
      </c>
    </row>
    <row r="39" spans="1:13" ht="44.25" customHeight="1">
      <c r="A39" s="436" t="s">
        <v>318</v>
      </c>
      <c r="B39" s="472"/>
      <c r="C39" s="472"/>
      <c r="D39" s="472"/>
      <c r="E39" s="472"/>
      <c r="F39" s="472"/>
      <c r="G39" s="472"/>
      <c r="H39" s="473"/>
      <c r="I39" s="73" t="s">
        <v>2</v>
      </c>
      <c r="J39" s="242"/>
      <c r="K39" s="297"/>
      <c r="L39" s="298"/>
      <c r="M39" s="56">
        <f t="shared" ref="M39:M42" si="0">K39*J39</f>
        <v>0</v>
      </c>
    </row>
    <row r="40" spans="1:13">
      <c r="A40" s="294" t="s">
        <v>319</v>
      </c>
      <c r="B40" s="295"/>
      <c r="C40" s="295"/>
      <c r="D40" s="295"/>
      <c r="E40" s="295"/>
      <c r="F40" s="295"/>
      <c r="G40" s="295"/>
      <c r="H40" s="296"/>
      <c r="I40" s="73" t="s">
        <v>4</v>
      </c>
      <c r="J40" s="242"/>
      <c r="K40" s="297"/>
      <c r="L40" s="298"/>
      <c r="M40" s="56">
        <f t="shared" si="0"/>
        <v>0</v>
      </c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242"/>
      <c r="K41" s="297"/>
      <c r="L41" s="298"/>
      <c r="M41" s="56">
        <f t="shared" si="0"/>
        <v>0</v>
      </c>
    </row>
    <row r="42" spans="1:13" ht="15" thickBot="1">
      <c r="A42" s="310"/>
      <c r="B42" s="311"/>
      <c r="C42" s="311"/>
      <c r="D42" s="311"/>
      <c r="E42" s="311"/>
      <c r="F42" s="311"/>
      <c r="G42" s="311"/>
      <c r="H42" s="312"/>
      <c r="I42" s="74"/>
      <c r="J42" s="170"/>
      <c r="K42" s="313"/>
      <c r="L42" s="314"/>
      <c r="M42" s="75">
        <f t="shared" si="0"/>
        <v>0</v>
      </c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SUM(M39:M42)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238" t="s">
        <v>31</v>
      </c>
      <c r="I47" s="235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</row>
    <row r="49" spans="1:13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62"/>
    </row>
    <row r="50" spans="1:13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SUM(M49:M49)</f>
        <v>0</v>
      </c>
    </row>
    <row r="51" spans="1:13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3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3" ht="26.5">
      <c r="A54" s="291" t="s">
        <v>36</v>
      </c>
      <c r="B54" s="292"/>
      <c r="C54" s="292"/>
      <c r="D54" s="292"/>
      <c r="E54" s="292"/>
      <c r="F54" s="292"/>
      <c r="G54" s="292"/>
      <c r="H54" s="238" t="s">
        <v>37</v>
      </c>
      <c r="I54" s="239" t="s">
        <v>38</v>
      </c>
      <c r="J54" s="239" t="s">
        <v>39</v>
      </c>
      <c r="K54" s="293" t="s">
        <v>23</v>
      </c>
      <c r="L54" s="293"/>
      <c r="M54" s="65" t="s">
        <v>24</v>
      </c>
    </row>
    <row r="55" spans="1:13">
      <c r="A55" s="294" t="s">
        <v>65</v>
      </c>
      <c r="B55" s="295"/>
      <c r="C55" s="295"/>
      <c r="D55" s="295"/>
      <c r="E55" s="295"/>
      <c r="F55" s="295"/>
      <c r="G55" s="296"/>
      <c r="H55" s="1"/>
      <c r="I55" s="2"/>
      <c r="J55" s="66">
        <f>(I55*H55)</f>
        <v>0</v>
      </c>
      <c r="K55" s="411"/>
      <c r="L55" s="411"/>
      <c r="M55" s="56" t="e">
        <f>J55/K55</f>
        <v>#DIV/0!</v>
      </c>
    </row>
    <row r="56" spans="1:13">
      <c r="A56" s="384"/>
      <c r="B56" s="385"/>
      <c r="C56" s="385"/>
      <c r="D56" s="385"/>
      <c r="E56" s="385"/>
      <c r="F56" s="385"/>
      <c r="G56" s="385"/>
      <c r="H56" s="1"/>
      <c r="I56" s="2"/>
      <c r="J56" s="66"/>
      <c r="K56" s="386"/>
      <c r="L56" s="386"/>
      <c r="M56" s="56"/>
    </row>
    <row r="57" spans="1:13" ht="15" thickBot="1">
      <c r="A57" s="333"/>
      <c r="B57" s="334"/>
      <c r="C57" s="334"/>
      <c r="D57" s="334"/>
      <c r="E57" s="334"/>
      <c r="F57" s="334"/>
      <c r="G57" s="334"/>
      <c r="H57" s="3"/>
      <c r="I57" s="4"/>
      <c r="J57" s="67"/>
      <c r="K57" s="335"/>
      <c r="L57" s="335"/>
      <c r="M57" s="68"/>
    </row>
    <row r="58" spans="1:13" ht="15" thickBot="1">
      <c r="A58" s="336" t="s">
        <v>26</v>
      </c>
      <c r="B58" s="337"/>
      <c r="C58" s="337"/>
      <c r="D58" s="337"/>
      <c r="E58" s="337"/>
      <c r="F58" s="337"/>
      <c r="G58" s="337"/>
      <c r="H58" s="337"/>
      <c r="I58" s="337"/>
      <c r="J58" s="337"/>
      <c r="K58" s="337"/>
      <c r="L58" s="338"/>
      <c r="M58" s="69" t="e">
        <f>SUM(M55:M57)</f>
        <v>#DIV/0!</v>
      </c>
    </row>
    <row r="59" spans="1:13" ht="15" thickBot="1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3" ht="15" thickBot="1">
      <c r="A60" s="315" t="s">
        <v>40</v>
      </c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7"/>
      <c r="M60" s="70" t="e">
        <f>ROUND(M58+M50+M43+M34,0)</f>
        <v>#DIV/0!</v>
      </c>
    </row>
    <row r="61" spans="1:13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3">
      <c r="A62" s="51" t="s">
        <v>41</v>
      </c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3"/>
    </row>
    <row r="63" spans="1:13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3" ht="15" thickBot="1">
      <c r="A64" s="318" t="s">
        <v>42</v>
      </c>
      <c r="B64" s="319"/>
      <c r="C64" s="319"/>
      <c r="D64" s="319"/>
      <c r="E64" s="319"/>
      <c r="F64" s="319"/>
      <c r="G64" s="319"/>
      <c r="H64" s="236"/>
      <c r="I64" s="237"/>
      <c r="J64" s="81" t="s">
        <v>43</v>
      </c>
      <c r="K64" s="320" t="s">
        <v>44</v>
      </c>
      <c r="L64" s="321"/>
      <c r="M64" s="82"/>
    </row>
    <row r="65" spans="1:13">
      <c r="A65" s="322" t="s">
        <v>45</v>
      </c>
      <c r="B65" s="323"/>
      <c r="C65" s="323"/>
      <c r="D65" s="323"/>
      <c r="E65" s="323"/>
      <c r="F65" s="323"/>
      <c r="G65" s="323"/>
      <c r="H65" s="83"/>
      <c r="I65" s="84"/>
      <c r="J65" s="85"/>
      <c r="K65" s="324" t="e">
        <f>M60*J65</f>
        <v>#DIV/0!</v>
      </c>
      <c r="L65" s="324"/>
      <c r="M65" s="86"/>
    </row>
    <row r="66" spans="1:13">
      <c r="A66" s="327" t="s">
        <v>46</v>
      </c>
      <c r="B66" s="328"/>
      <c r="C66" s="328"/>
      <c r="D66" s="328"/>
      <c r="E66" s="328"/>
      <c r="F66" s="328"/>
      <c r="G66" s="329"/>
      <c r="H66" s="77"/>
      <c r="I66" s="78"/>
      <c r="J66" s="5"/>
      <c r="K66" s="325" t="e">
        <f>M60*J66</f>
        <v>#DIV/0!</v>
      </c>
      <c r="L66" s="325"/>
      <c r="M66" s="6"/>
    </row>
    <row r="67" spans="1:13">
      <c r="A67" s="327" t="s">
        <v>47</v>
      </c>
      <c r="B67" s="328"/>
      <c r="C67" s="328"/>
      <c r="D67" s="328"/>
      <c r="E67" s="328"/>
      <c r="F67" s="328"/>
      <c r="G67" s="329"/>
      <c r="H67" s="77"/>
      <c r="I67" s="78"/>
      <c r="J67" s="5"/>
      <c r="K67" s="325" t="e">
        <f>M60*J67</f>
        <v>#DIV/0!</v>
      </c>
      <c r="L67" s="325"/>
      <c r="M67" s="6"/>
    </row>
    <row r="68" spans="1:13" ht="15" thickBot="1">
      <c r="A68" s="330" t="s">
        <v>56</v>
      </c>
      <c r="B68" s="331"/>
      <c r="C68" s="331"/>
      <c r="D68" s="331"/>
      <c r="E68" s="331"/>
      <c r="F68" s="331"/>
      <c r="G68" s="332"/>
      <c r="H68" s="87"/>
      <c r="I68" s="88"/>
      <c r="J68" s="89">
        <v>0.19</v>
      </c>
      <c r="K68" s="326" t="e">
        <f>K67*J68</f>
        <v>#DIV/0!</v>
      </c>
      <c r="L68" s="326"/>
      <c r="M68" s="90"/>
    </row>
    <row r="69" spans="1:13" ht="15" thickBot="1">
      <c r="A69" s="336" t="s">
        <v>26</v>
      </c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8"/>
      <c r="M69" s="76" t="e">
        <f>SUM(K65:L68)</f>
        <v>#DIV/0!</v>
      </c>
    </row>
    <row r="70" spans="1:13" ht="15" thickBot="1">
      <c r="A70" s="3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24"/>
    </row>
    <row r="71" spans="1:13" ht="15" thickBot="1">
      <c r="A71" s="315" t="s">
        <v>48</v>
      </c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7"/>
      <c r="M71" s="71" t="e">
        <f>ROUND(M60+M69,0)</f>
        <v>#DIV/0!</v>
      </c>
    </row>
  </sheetData>
  <mergeCells count="78">
    <mergeCell ref="A69:L69"/>
    <mergeCell ref="A71:L71"/>
    <mergeCell ref="A66:G66"/>
    <mergeCell ref="K66:L66"/>
    <mergeCell ref="A67:G67"/>
    <mergeCell ref="K67:L67"/>
    <mergeCell ref="A68:G68"/>
    <mergeCell ref="K68:L68"/>
    <mergeCell ref="A58:L58"/>
    <mergeCell ref="A60:L60"/>
    <mergeCell ref="A64:G64"/>
    <mergeCell ref="K64:L64"/>
    <mergeCell ref="A65:G65"/>
    <mergeCell ref="K65:L65"/>
    <mergeCell ref="A55:G55"/>
    <mergeCell ref="K55:L55"/>
    <mergeCell ref="A56:G56"/>
    <mergeCell ref="K56:L56"/>
    <mergeCell ref="A57:G57"/>
    <mergeCell ref="K57:L57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view="pageBreakPreview" topLeftCell="A44" zoomScale="80" zoomScaleNormal="100" zoomScaleSheetLayoutView="80" workbookViewId="0">
      <selection activeCell="J39" sqref="J39:L42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240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>
        <v>44417</v>
      </c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241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468"/>
      <c r="D13" s="469"/>
      <c r="E13" s="469"/>
      <c r="F13" s="469"/>
      <c r="G13" s="469"/>
      <c r="H13" s="469"/>
      <c r="I13" s="469"/>
      <c r="J13" s="469"/>
      <c r="K13" s="469"/>
      <c r="L13" s="469"/>
      <c r="M13" s="470"/>
    </row>
    <row r="14" spans="1:13">
      <c r="A14" s="25"/>
      <c r="B14" s="26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471"/>
    </row>
    <row r="15" spans="1:13">
      <c r="A15" s="25"/>
      <c r="B15" s="26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44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241"/>
      <c r="D19" s="241"/>
      <c r="E19" s="241"/>
      <c r="F19" s="241"/>
      <c r="G19" s="241"/>
      <c r="H19" s="241"/>
      <c r="I19" s="241"/>
      <c r="J19" s="241"/>
      <c r="K19" s="241"/>
      <c r="L19" s="241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233" t="s">
        <v>17</v>
      </c>
      <c r="K25" s="341" t="s">
        <v>18</v>
      </c>
      <c r="L25" s="380"/>
      <c r="M25" s="31" t="s">
        <v>19</v>
      </c>
    </row>
    <row r="26" spans="1:19" ht="55.5" customHeight="1" thickBot="1">
      <c r="A26" s="33"/>
      <c r="B26" s="422" t="s">
        <v>303</v>
      </c>
      <c r="C26" s="423"/>
      <c r="D26" s="423"/>
      <c r="E26" s="423"/>
      <c r="F26" s="423"/>
      <c r="G26" s="423"/>
      <c r="H26" s="423"/>
      <c r="I26" s="424"/>
      <c r="J26" s="232">
        <v>1</v>
      </c>
      <c r="K26" s="363" t="s">
        <v>2</v>
      </c>
      <c r="L26" s="365"/>
      <c r="M26" s="35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238" t="s">
        <v>22</v>
      </c>
      <c r="K30" s="344" t="s">
        <v>23</v>
      </c>
      <c r="L30" s="343"/>
      <c r="M30" s="44" t="s">
        <v>24</v>
      </c>
    </row>
    <row r="31" spans="1:19" ht="15" thickBot="1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189">
        <f>K31*J31</f>
        <v>0</v>
      </c>
      <c r="N31" s="409"/>
      <c r="O31" s="410"/>
      <c r="P31" s="95"/>
      <c r="Q31" s="96"/>
      <c r="R31" s="97"/>
      <c r="S31" s="98"/>
    </row>
    <row r="32" spans="1:19">
      <c r="A32" s="294"/>
      <c r="B32" s="295"/>
      <c r="C32" s="295"/>
      <c r="D32" s="295"/>
      <c r="E32" s="296"/>
      <c r="F32" s="345"/>
      <c r="G32" s="346"/>
      <c r="H32" s="351"/>
      <c r="I32" s="296"/>
      <c r="J32" s="72"/>
      <c r="K32" s="345"/>
      <c r="L32" s="346"/>
      <c r="M32" s="46"/>
    </row>
    <row r="33" spans="1:13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13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>
        <f>SUM(M31:M33)</f>
        <v>0</v>
      </c>
    </row>
    <row r="35" spans="1:13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3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3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3">
      <c r="A38" s="341" t="s">
        <v>16</v>
      </c>
      <c r="B38" s="342"/>
      <c r="C38" s="342"/>
      <c r="D38" s="342"/>
      <c r="E38" s="342"/>
      <c r="F38" s="342"/>
      <c r="G38" s="342"/>
      <c r="H38" s="343"/>
      <c r="I38" s="234" t="s">
        <v>18</v>
      </c>
      <c r="J38" s="238" t="s">
        <v>19</v>
      </c>
      <c r="K38" s="344" t="s">
        <v>28</v>
      </c>
      <c r="L38" s="343"/>
      <c r="M38" s="44" t="s">
        <v>24</v>
      </c>
    </row>
    <row r="39" spans="1:13">
      <c r="A39" s="436" t="s">
        <v>304</v>
      </c>
      <c r="B39" s="472"/>
      <c r="C39" s="472"/>
      <c r="D39" s="472"/>
      <c r="E39" s="472"/>
      <c r="F39" s="472"/>
      <c r="G39" s="472"/>
      <c r="H39" s="473"/>
      <c r="I39" s="73" t="s">
        <v>4</v>
      </c>
      <c r="J39" s="242"/>
      <c r="K39" s="297"/>
      <c r="L39" s="298"/>
      <c r="M39" s="56">
        <f t="shared" ref="M39:M42" si="0">K39*J39</f>
        <v>0</v>
      </c>
    </row>
    <row r="40" spans="1:13">
      <c r="A40" s="294" t="s">
        <v>305</v>
      </c>
      <c r="B40" s="295"/>
      <c r="C40" s="295"/>
      <c r="D40" s="295"/>
      <c r="E40" s="295"/>
      <c r="F40" s="295"/>
      <c r="G40" s="295"/>
      <c r="H40" s="296"/>
      <c r="I40" s="73" t="s">
        <v>5</v>
      </c>
      <c r="J40" s="242"/>
      <c r="K40" s="297"/>
      <c r="L40" s="298"/>
      <c r="M40" s="56">
        <f t="shared" si="0"/>
        <v>0</v>
      </c>
    </row>
    <row r="41" spans="1:13">
      <c r="A41" s="294" t="s">
        <v>306</v>
      </c>
      <c r="B41" s="295"/>
      <c r="C41" s="295"/>
      <c r="D41" s="295"/>
      <c r="E41" s="295"/>
      <c r="F41" s="295"/>
      <c r="G41" s="295"/>
      <c r="H41" s="296"/>
      <c r="I41" s="73" t="s">
        <v>64</v>
      </c>
      <c r="J41" s="242"/>
      <c r="K41" s="297"/>
      <c r="L41" s="298"/>
      <c r="M41" s="56">
        <f t="shared" si="0"/>
        <v>0</v>
      </c>
    </row>
    <row r="42" spans="1:13" ht="15" thickBot="1">
      <c r="A42" s="310" t="s">
        <v>307</v>
      </c>
      <c r="B42" s="311"/>
      <c r="C42" s="311"/>
      <c r="D42" s="311"/>
      <c r="E42" s="311"/>
      <c r="F42" s="311"/>
      <c r="G42" s="311"/>
      <c r="H42" s="312"/>
      <c r="I42" s="74" t="s">
        <v>4</v>
      </c>
      <c r="J42" s="170"/>
      <c r="K42" s="313"/>
      <c r="L42" s="314"/>
      <c r="M42" s="56">
        <f t="shared" si="0"/>
        <v>0</v>
      </c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SUM(M39:M42)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238" t="s">
        <v>31</v>
      </c>
      <c r="I47" s="235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</row>
    <row r="49" spans="1:13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62"/>
    </row>
    <row r="50" spans="1:13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SUM(M49:M49)</f>
        <v>0</v>
      </c>
    </row>
    <row r="51" spans="1:13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3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3" ht="26.5">
      <c r="A54" s="291" t="s">
        <v>36</v>
      </c>
      <c r="B54" s="292"/>
      <c r="C54" s="292"/>
      <c r="D54" s="292"/>
      <c r="E54" s="292"/>
      <c r="F54" s="292"/>
      <c r="G54" s="292"/>
      <c r="H54" s="238" t="s">
        <v>37</v>
      </c>
      <c r="I54" s="239" t="s">
        <v>38</v>
      </c>
      <c r="J54" s="239" t="s">
        <v>39</v>
      </c>
      <c r="K54" s="293" t="s">
        <v>23</v>
      </c>
      <c r="L54" s="293"/>
      <c r="M54" s="65" t="s">
        <v>24</v>
      </c>
    </row>
    <row r="55" spans="1:13">
      <c r="A55" s="294" t="s">
        <v>65</v>
      </c>
      <c r="B55" s="295"/>
      <c r="C55" s="295"/>
      <c r="D55" s="295"/>
      <c r="E55" s="295"/>
      <c r="F55" s="295"/>
      <c r="G55" s="296"/>
      <c r="H55" s="1"/>
      <c r="I55" s="2"/>
      <c r="J55" s="66">
        <f>(I55*H55)</f>
        <v>0</v>
      </c>
      <c r="K55" s="411"/>
      <c r="L55" s="411"/>
      <c r="M55" s="56" t="e">
        <f>J55/K55</f>
        <v>#DIV/0!</v>
      </c>
    </row>
    <row r="56" spans="1:13">
      <c r="A56" s="384"/>
      <c r="B56" s="385"/>
      <c r="C56" s="385"/>
      <c r="D56" s="385"/>
      <c r="E56" s="385"/>
      <c r="F56" s="385"/>
      <c r="G56" s="385"/>
      <c r="H56" s="1"/>
      <c r="I56" s="2"/>
      <c r="J56" s="66"/>
      <c r="K56" s="386"/>
      <c r="L56" s="386"/>
      <c r="M56" s="56"/>
    </row>
    <row r="57" spans="1:13" ht="15" thickBot="1">
      <c r="A57" s="333"/>
      <c r="B57" s="334"/>
      <c r="C57" s="334"/>
      <c r="D57" s="334"/>
      <c r="E57" s="334"/>
      <c r="F57" s="334"/>
      <c r="G57" s="334"/>
      <c r="H57" s="3"/>
      <c r="I57" s="4"/>
      <c r="J57" s="67"/>
      <c r="K57" s="335"/>
      <c r="L57" s="335"/>
      <c r="M57" s="68"/>
    </row>
    <row r="58" spans="1:13" ht="15" thickBot="1">
      <c r="A58" s="336" t="s">
        <v>26</v>
      </c>
      <c r="B58" s="337"/>
      <c r="C58" s="337"/>
      <c r="D58" s="337"/>
      <c r="E58" s="337"/>
      <c r="F58" s="337"/>
      <c r="G58" s="337"/>
      <c r="H58" s="337"/>
      <c r="I58" s="337"/>
      <c r="J58" s="337"/>
      <c r="K58" s="337"/>
      <c r="L58" s="338"/>
      <c r="M58" s="69" t="e">
        <f>SUM(M55:M57)</f>
        <v>#DIV/0!</v>
      </c>
    </row>
    <row r="59" spans="1:13" ht="15" thickBot="1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3" ht="15" thickBot="1">
      <c r="A60" s="315" t="s">
        <v>40</v>
      </c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7"/>
      <c r="M60" s="70" t="e">
        <f>ROUND(M58+M50+M43+M34,0)</f>
        <v>#DIV/0!</v>
      </c>
    </row>
    <row r="61" spans="1:13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3">
      <c r="A62" s="51" t="s">
        <v>41</v>
      </c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3"/>
    </row>
    <row r="63" spans="1:13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3" ht="15" thickBot="1">
      <c r="A64" s="318" t="s">
        <v>42</v>
      </c>
      <c r="B64" s="319"/>
      <c r="C64" s="319"/>
      <c r="D64" s="319"/>
      <c r="E64" s="319"/>
      <c r="F64" s="319"/>
      <c r="G64" s="319"/>
      <c r="H64" s="236"/>
      <c r="I64" s="237"/>
      <c r="J64" s="81" t="s">
        <v>43</v>
      </c>
      <c r="K64" s="320" t="s">
        <v>44</v>
      </c>
      <c r="L64" s="321"/>
      <c r="M64" s="82"/>
    </row>
    <row r="65" spans="1:13">
      <c r="A65" s="322" t="s">
        <v>45</v>
      </c>
      <c r="B65" s="323"/>
      <c r="C65" s="323"/>
      <c r="D65" s="323"/>
      <c r="E65" s="323"/>
      <c r="F65" s="323"/>
      <c r="G65" s="323"/>
      <c r="H65" s="83"/>
      <c r="I65" s="84"/>
      <c r="J65" s="85"/>
      <c r="K65" s="324" t="e">
        <f>M60*J65</f>
        <v>#DIV/0!</v>
      </c>
      <c r="L65" s="324"/>
      <c r="M65" s="86"/>
    </row>
    <row r="66" spans="1:13">
      <c r="A66" s="327" t="s">
        <v>46</v>
      </c>
      <c r="B66" s="328"/>
      <c r="C66" s="328"/>
      <c r="D66" s="328"/>
      <c r="E66" s="328"/>
      <c r="F66" s="328"/>
      <c r="G66" s="329"/>
      <c r="H66" s="77"/>
      <c r="I66" s="78"/>
      <c r="J66" s="5"/>
      <c r="K66" s="325" t="e">
        <f>M60*J66</f>
        <v>#DIV/0!</v>
      </c>
      <c r="L66" s="325"/>
      <c r="M66" s="6"/>
    </row>
    <row r="67" spans="1:13">
      <c r="A67" s="327" t="s">
        <v>47</v>
      </c>
      <c r="B67" s="328"/>
      <c r="C67" s="328"/>
      <c r="D67" s="328"/>
      <c r="E67" s="328"/>
      <c r="F67" s="328"/>
      <c r="G67" s="329"/>
      <c r="H67" s="77"/>
      <c r="I67" s="78"/>
      <c r="J67" s="5"/>
      <c r="K67" s="325" t="e">
        <f>M60*J67</f>
        <v>#DIV/0!</v>
      </c>
      <c r="L67" s="325"/>
      <c r="M67" s="6"/>
    </row>
    <row r="68" spans="1:13" ht="15" thickBot="1">
      <c r="A68" s="330" t="s">
        <v>56</v>
      </c>
      <c r="B68" s="331"/>
      <c r="C68" s="331"/>
      <c r="D68" s="331"/>
      <c r="E68" s="331"/>
      <c r="F68" s="331"/>
      <c r="G68" s="332"/>
      <c r="H68" s="87"/>
      <c r="I68" s="88"/>
      <c r="J68" s="89">
        <v>0.19</v>
      </c>
      <c r="K68" s="326" t="e">
        <f>K67*J68</f>
        <v>#DIV/0!</v>
      </c>
      <c r="L68" s="326"/>
      <c r="M68" s="90"/>
    </row>
    <row r="69" spans="1:13" ht="15" thickBot="1">
      <c r="A69" s="336" t="s">
        <v>26</v>
      </c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8"/>
      <c r="M69" s="76" t="e">
        <f>SUM(K65:L68)</f>
        <v>#DIV/0!</v>
      </c>
    </row>
    <row r="70" spans="1:13" ht="15" thickBot="1">
      <c r="A70" s="3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24"/>
    </row>
    <row r="71" spans="1:13" ht="15" thickBot="1">
      <c r="A71" s="315" t="s">
        <v>48</v>
      </c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7"/>
      <c r="M71" s="71" t="e">
        <f>ROUND(M60+M69,0)</f>
        <v>#DIV/0!</v>
      </c>
    </row>
  </sheetData>
  <mergeCells count="78">
    <mergeCell ref="A69:L69"/>
    <mergeCell ref="A71:L71"/>
    <mergeCell ref="A66:G66"/>
    <mergeCell ref="K66:L66"/>
    <mergeCell ref="A67:G67"/>
    <mergeCell ref="K67:L67"/>
    <mergeCell ref="A68:G68"/>
    <mergeCell ref="K68:L68"/>
    <mergeCell ref="A58:L58"/>
    <mergeCell ref="A60:L60"/>
    <mergeCell ref="A64:G64"/>
    <mergeCell ref="K64:L64"/>
    <mergeCell ref="A65:G65"/>
    <mergeCell ref="K65:L65"/>
    <mergeCell ref="A55:G55"/>
    <mergeCell ref="K55:L55"/>
    <mergeCell ref="A56:G56"/>
    <mergeCell ref="K56:L56"/>
    <mergeCell ref="A57:G57"/>
    <mergeCell ref="K57:L57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view="pageBreakPreview" topLeftCell="A49" zoomScale="80" zoomScaleNormal="100" zoomScaleSheetLayoutView="80" workbookViewId="0">
      <selection activeCell="J39" sqref="J39:L40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240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>
        <v>44417</v>
      </c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241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468"/>
      <c r="D13" s="469"/>
      <c r="E13" s="469"/>
      <c r="F13" s="469"/>
      <c r="G13" s="469"/>
      <c r="H13" s="469"/>
      <c r="I13" s="469"/>
      <c r="J13" s="469"/>
      <c r="K13" s="469"/>
      <c r="L13" s="469"/>
      <c r="M13" s="470"/>
    </row>
    <row r="14" spans="1:13">
      <c r="A14" s="25"/>
      <c r="B14" s="26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471"/>
    </row>
    <row r="15" spans="1:13">
      <c r="A15" s="25"/>
      <c r="B15" s="26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44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241"/>
      <c r="D19" s="241"/>
      <c r="E19" s="241"/>
      <c r="F19" s="241"/>
      <c r="G19" s="241"/>
      <c r="H19" s="241"/>
      <c r="I19" s="241"/>
      <c r="J19" s="241"/>
      <c r="K19" s="241"/>
      <c r="L19" s="241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233" t="s">
        <v>17</v>
      </c>
      <c r="K25" s="341" t="s">
        <v>18</v>
      </c>
      <c r="L25" s="380"/>
      <c r="M25" s="31" t="s">
        <v>19</v>
      </c>
    </row>
    <row r="26" spans="1:19" ht="55.5" customHeight="1" thickBot="1">
      <c r="A26" s="33"/>
      <c r="B26" s="422" t="s">
        <v>291</v>
      </c>
      <c r="C26" s="423"/>
      <c r="D26" s="423"/>
      <c r="E26" s="423"/>
      <c r="F26" s="423"/>
      <c r="G26" s="423"/>
      <c r="H26" s="423"/>
      <c r="I26" s="424"/>
      <c r="J26" s="232">
        <v>1</v>
      </c>
      <c r="K26" s="363" t="s">
        <v>2</v>
      </c>
      <c r="L26" s="365"/>
      <c r="M26" s="35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238" t="s">
        <v>22</v>
      </c>
      <c r="K30" s="344" t="s">
        <v>23</v>
      </c>
      <c r="L30" s="343"/>
      <c r="M30" s="44" t="s">
        <v>24</v>
      </c>
    </row>
    <row r="31" spans="1:19" ht="15" thickBot="1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189">
        <f>K31*J31</f>
        <v>0</v>
      </c>
      <c r="N31" s="409"/>
      <c r="O31" s="410"/>
      <c r="P31" s="95"/>
      <c r="Q31" s="96"/>
      <c r="R31" s="97"/>
      <c r="S31" s="98"/>
    </row>
    <row r="32" spans="1:19">
      <c r="A32" s="294"/>
      <c r="B32" s="295"/>
      <c r="C32" s="295"/>
      <c r="D32" s="295"/>
      <c r="E32" s="296"/>
      <c r="F32" s="345"/>
      <c r="G32" s="346"/>
      <c r="H32" s="351"/>
      <c r="I32" s="296"/>
      <c r="J32" s="72"/>
      <c r="K32" s="345"/>
      <c r="L32" s="346"/>
      <c r="M32" s="46"/>
    </row>
    <row r="33" spans="1:13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13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>
        <f>SUM(M31:M33)</f>
        <v>0</v>
      </c>
    </row>
    <row r="35" spans="1:13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3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3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3">
      <c r="A38" s="341" t="s">
        <v>16</v>
      </c>
      <c r="B38" s="342"/>
      <c r="C38" s="342"/>
      <c r="D38" s="342"/>
      <c r="E38" s="342"/>
      <c r="F38" s="342"/>
      <c r="G38" s="342"/>
      <c r="H38" s="343"/>
      <c r="I38" s="234" t="s">
        <v>18</v>
      </c>
      <c r="J38" s="238" t="s">
        <v>19</v>
      </c>
      <c r="K38" s="344" t="s">
        <v>28</v>
      </c>
      <c r="L38" s="343"/>
      <c r="M38" s="44" t="s">
        <v>24</v>
      </c>
    </row>
    <row r="39" spans="1:13" ht="62.25" customHeight="1">
      <c r="A39" s="436" t="s">
        <v>308</v>
      </c>
      <c r="B39" s="472"/>
      <c r="C39" s="472"/>
      <c r="D39" s="472"/>
      <c r="E39" s="472"/>
      <c r="F39" s="472"/>
      <c r="G39" s="472"/>
      <c r="H39" s="473"/>
      <c r="I39" s="73" t="s">
        <v>2</v>
      </c>
      <c r="J39" s="242"/>
      <c r="K39" s="297"/>
      <c r="L39" s="298"/>
      <c r="M39" s="56">
        <f t="shared" ref="M39:M42" si="0">K39*J39</f>
        <v>0</v>
      </c>
    </row>
    <row r="40" spans="1:13">
      <c r="A40" s="294" t="s">
        <v>309</v>
      </c>
      <c r="B40" s="295"/>
      <c r="C40" s="295"/>
      <c r="D40" s="295"/>
      <c r="E40" s="295"/>
      <c r="F40" s="295"/>
      <c r="G40" s="295"/>
      <c r="H40" s="296"/>
      <c r="I40" s="73" t="s">
        <v>4</v>
      </c>
      <c r="J40" s="242"/>
      <c r="K40" s="297"/>
      <c r="L40" s="298"/>
      <c r="M40" s="56">
        <f t="shared" si="0"/>
        <v>0</v>
      </c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242"/>
      <c r="K41" s="297">
        <v>0</v>
      </c>
      <c r="L41" s="298"/>
      <c r="M41" s="56">
        <f t="shared" si="0"/>
        <v>0</v>
      </c>
    </row>
    <row r="42" spans="1:13" ht="15" thickBot="1">
      <c r="A42" s="310"/>
      <c r="B42" s="311"/>
      <c r="C42" s="311"/>
      <c r="D42" s="311"/>
      <c r="E42" s="311"/>
      <c r="F42" s="311"/>
      <c r="G42" s="311"/>
      <c r="H42" s="312"/>
      <c r="I42" s="74"/>
      <c r="J42" s="170"/>
      <c r="K42" s="313">
        <v>0</v>
      </c>
      <c r="L42" s="314"/>
      <c r="M42" s="56">
        <f t="shared" si="0"/>
        <v>0</v>
      </c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SUM(M39:M42)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238" t="s">
        <v>31</v>
      </c>
      <c r="I47" s="235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</row>
    <row r="49" spans="1:13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62"/>
    </row>
    <row r="50" spans="1:13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SUM(M49:M49)</f>
        <v>0</v>
      </c>
    </row>
    <row r="51" spans="1:13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3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3" ht="26.5">
      <c r="A54" s="291" t="s">
        <v>36</v>
      </c>
      <c r="B54" s="292"/>
      <c r="C54" s="292"/>
      <c r="D54" s="292"/>
      <c r="E54" s="292"/>
      <c r="F54" s="292"/>
      <c r="G54" s="292"/>
      <c r="H54" s="238" t="s">
        <v>37</v>
      </c>
      <c r="I54" s="239" t="s">
        <v>38</v>
      </c>
      <c r="J54" s="239" t="s">
        <v>39</v>
      </c>
      <c r="K54" s="293" t="s">
        <v>23</v>
      </c>
      <c r="L54" s="293"/>
      <c r="M54" s="65" t="s">
        <v>24</v>
      </c>
    </row>
    <row r="55" spans="1:13">
      <c r="A55" s="294" t="s">
        <v>65</v>
      </c>
      <c r="B55" s="295"/>
      <c r="C55" s="295"/>
      <c r="D55" s="295"/>
      <c r="E55" s="295"/>
      <c r="F55" s="295"/>
      <c r="G55" s="296"/>
      <c r="H55" s="1"/>
      <c r="I55" s="2"/>
      <c r="J55" s="66">
        <f>(I55*H55)</f>
        <v>0</v>
      </c>
      <c r="K55" s="411"/>
      <c r="L55" s="411"/>
      <c r="M55" s="56" t="e">
        <f>J55/K55</f>
        <v>#DIV/0!</v>
      </c>
    </row>
    <row r="56" spans="1:13">
      <c r="A56" s="384"/>
      <c r="B56" s="385"/>
      <c r="C56" s="385"/>
      <c r="D56" s="385"/>
      <c r="E56" s="385"/>
      <c r="F56" s="385"/>
      <c r="G56" s="385"/>
      <c r="H56" s="1"/>
      <c r="I56" s="2"/>
      <c r="J56" s="66"/>
      <c r="K56" s="386"/>
      <c r="L56" s="386"/>
      <c r="M56" s="56"/>
    </row>
    <row r="57" spans="1:13" ht="15" thickBot="1">
      <c r="A57" s="333"/>
      <c r="B57" s="334"/>
      <c r="C57" s="334"/>
      <c r="D57" s="334"/>
      <c r="E57" s="334"/>
      <c r="F57" s="334"/>
      <c r="G57" s="334"/>
      <c r="H57" s="3"/>
      <c r="I57" s="4"/>
      <c r="J57" s="67"/>
      <c r="K57" s="335"/>
      <c r="L57" s="335"/>
      <c r="M57" s="68"/>
    </row>
    <row r="58" spans="1:13" ht="15" thickBot="1">
      <c r="A58" s="336" t="s">
        <v>26</v>
      </c>
      <c r="B58" s="337"/>
      <c r="C58" s="337"/>
      <c r="D58" s="337"/>
      <c r="E58" s="337"/>
      <c r="F58" s="337"/>
      <c r="G58" s="337"/>
      <c r="H58" s="337"/>
      <c r="I58" s="337"/>
      <c r="J58" s="337"/>
      <c r="K58" s="337"/>
      <c r="L58" s="338"/>
      <c r="M58" s="69" t="e">
        <f>SUM(M55:M57)</f>
        <v>#DIV/0!</v>
      </c>
    </row>
    <row r="59" spans="1:13" ht="15" thickBot="1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3" ht="15" thickBot="1">
      <c r="A60" s="315" t="s">
        <v>40</v>
      </c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7"/>
      <c r="M60" s="70" t="e">
        <f>ROUND(M58+M50+M43+M34,0)</f>
        <v>#DIV/0!</v>
      </c>
    </row>
    <row r="61" spans="1:13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3">
      <c r="A62" s="51" t="s">
        <v>41</v>
      </c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3"/>
    </row>
    <row r="63" spans="1:13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3" ht="15" thickBot="1">
      <c r="A64" s="318" t="s">
        <v>42</v>
      </c>
      <c r="B64" s="319"/>
      <c r="C64" s="319"/>
      <c r="D64" s="319"/>
      <c r="E64" s="319"/>
      <c r="F64" s="319"/>
      <c r="G64" s="319"/>
      <c r="H64" s="236"/>
      <c r="I64" s="237"/>
      <c r="J64" s="81" t="s">
        <v>43</v>
      </c>
      <c r="K64" s="320" t="s">
        <v>44</v>
      </c>
      <c r="L64" s="321"/>
      <c r="M64" s="82"/>
    </row>
    <row r="65" spans="1:13">
      <c r="A65" s="322" t="s">
        <v>45</v>
      </c>
      <c r="B65" s="323"/>
      <c r="C65" s="323"/>
      <c r="D65" s="323"/>
      <c r="E65" s="323"/>
      <c r="F65" s="323"/>
      <c r="G65" s="323"/>
      <c r="H65" s="83"/>
      <c r="I65" s="84"/>
      <c r="J65" s="85"/>
      <c r="K65" s="324" t="e">
        <f>M60*J65</f>
        <v>#DIV/0!</v>
      </c>
      <c r="L65" s="324"/>
      <c r="M65" s="86"/>
    </row>
    <row r="66" spans="1:13">
      <c r="A66" s="327" t="s">
        <v>46</v>
      </c>
      <c r="B66" s="328"/>
      <c r="C66" s="328"/>
      <c r="D66" s="328"/>
      <c r="E66" s="328"/>
      <c r="F66" s="328"/>
      <c r="G66" s="329"/>
      <c r="H66" s="77"/>
      <c r="I66" s="78"/>
      <c r="J66" s="5"/>
      <c r="K66" s="325" t="e">
        <f>M60*J66</f>
        <v>#DIV/0!</v>
      </c>
      <c r="L66" s="325"/>
      <c r="M66" s="6"/>
    </row>
    <row r="67" spans="1:13">
      <c r="A67" s="327" t="s">
        <v>47</v>
      </c>
      <c r="B67" s="328"/>
      <c r="C67" s="328"/>
      <c r="D67" s="328"/>
      <c r="E67" s="328"/>
      <c r="F67" s="328"/>
      <c r="G67" s="329"/>
      <c r="H67" s="77"/>
      <c r="I67" s="78"/>
      <c r="J67" s="5"/>
      <c r="K67" s="325" t="e">
        <f>M60*J67</f>
        <v>#DIV/0!</v>
      </c>
      <c r="L67" s="325"/>
      <c r="M67" s="6"/>
    </row>
    <row r="68" spans="1:13" ht="15" thickBot="1">
      <c r="A68" s="330" t="s">
        <v>56</v>
      </c>
      <c r="B68" s="331"/>
      <c r="C68" s="331"/>
      <c r="D68" s="331"/>
      <c r="E68" s="331"/>
      <c r="F68" s="331"/>
      <c r="G68" s="332"/>
      <c r="H68" s="87"/>
      <c r="I68" s="88"/>
      <c r="J68" s="89">
        <v>0.19</v>
      </c>
      <c r="K68" s="326" t="e">
        <f>K67*J68</f>
        <v>#DIV/0!</v>
      </c>
      <c r="L68" s="326"/>
      <c r="M68" s="90"/>
    </row>
    <row r="69" spans="1:13" ht="15" thickBot="1">
      <c r="A69" s="336" t="s">
        <v>26</v>
      </c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8"/>
      <c r="M69" s="76" t="e">
        <f>SUM(K65:L68)</f>
        <v>#DIV/0!</v>
      </c>
    </row>
    <row r="70" spans="1:13" ht="15" thickBot="1">
      <c r="A70" s="3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24"/>
    </row>
    <row r="71" spans="1:13" ht="15" thickBot="1">
      <c r="A71" s="315" t="s">
        <v>48</v>
      </c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7"/>
      <c r="M71" s="71" t="e">
        <f>ROUND(M60+M69,0)</f>
        <v>#DIV/0!</v>
      </c>
    </row>
  </sheetData>
  <mergeCells count="78">
    <mergeCell ref="A69:L69"/>
    <mergeCell ref="A71:L71"/>
    <mergeCell ref="A66:G66"/>
    <mergeCell ref="K66:L66"/>
    <mergeCell ref="A67:G67"/>
    <mergeCell ref="K67:L67"/>
    <mergeCell ref="A68:G68"/>
    <mergeCell ref="K68:L68"/>
    <mergeCell ref="A58:L58"/>
    <mergeCell ref="A60:L60"/>
    <mergeCell ref="A64:G64"/>
    <mergeCell ref="K64:L64"/>
    <mergeCell ref="A65:G65"/>
    <mergeCell ref="K65:L65"/>
    <mergeCell ref="A55:G55"/>
    <mergeCell ref="K55:L55"/>
    <mergeCell ref="A56:G56"/>
    <mergeCell ref="K56:L56"/>
    <mergeCell ref="A57:G57"/>
    <mergeCell ref="K57:L57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view="pageBreakPreview" topLeftCell="A55" zoomScale="80" zoomScaleNormal="100" zoomScaleSheetLayoutView="80" workbookViewId="0">
      <selection activeCell="J39" sqref="J39:L39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240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>
        <v>44417</v>
      </c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241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468"/>
      <c r="D13" s="469"/>
      <c r="E13" s="469"/>
      <c r="F13" s="469"/>
      <c r="G13" s="469"/>
      <c r="H13" s="469"/>
      <c r="I13" s="469"/>
      <c r="J13" s="469"/>
      <c r="K13" s="469"/>
      <c r="L13" s="469"/>
      <c r="M13" s="470"/>
    </row>
    <row r="14" spans="1:13">
      <c r="A14" s="25"/>
      <c r="B14" s="26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471"/>
    </row>
    <row r="15" spans="1:13">
      <c r="A15" s="25"/>
      <c r="B15" s="26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44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241"/>
      <c r="D19" s="241"/>
      <c r="E19" s="241"/>
      <c r="F19" s="241"/>
      <c r="G19" s="241"/>
      <c r="H19" s="241"/>
      <c r="I19" s="241"/>
      <c r="J19" s="241"/>
      <c r="K19" s="241"/>
      <c r="L19" s="241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233" t="s">
        <v>17</v>
      </c>
      <c r="K25" s="341" t="s">
        <v>18</v>
      </c>
      <c r="L25" s="380"/>
      <c r="M25" s="31" t="s">
        <v>19</v>
      </c>
    </row>
    <row r="26" spans="1:19" ht="55.5" customHeight="1" thickBot="1">
      <c r="A26" s="33"/>
      <c r="B26" s="422" t="s">
        <v>310</v>
      </c>
      <c r="C26" s="423"/>
      <c r="D26" s="423"/>
      <c r="E26" s="423"/>
      <c r="F26" s="423"/>
      <c r="G26" s="423"/>
      <c r="H26" s="423"/>
      <c r="I26" s="424"/>
      <c r="J26" s="232">
        <v>1</v>
      </c>
      <c r="K26" s="363" t="s">
        <v>2</v>
      </c>
      <c r="L26" s="365"/>
      <c r="M26" s="35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238" t="s">
        <v>22</v>
      </c>
      <c r="K30" s="344" t="s">
        <v>23</v>
      </c>
      <c r="L30" s="343"/>
      <c r="M30" s="44" t="s">
        <v>24</v>
      </c>
    </row>
    <row r="31" spans="1:19" ht="15" thickBot="1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189">
        <f>K31*J31</f>
        <v>0</v>
      </c>
      <c r="N31" s="409"/>
      <c r="O31" s="410"/>
      <c r="P31" s="95"/>
      <c r="Q31" s="96"/>
      <c r="R31" s="97"/>
      <c r="S31" s="98"/>
    </row>
    <row r="32" spans="1:19">
      <c r="A32" s="294"/>
      <c r="B32" s="295"/>
      <c r="C32" s="295"/>
      <c r="D32" s="295"/>
      <c r="E32" s="296"/>
      <c r="F32" s="345"/>
      <c r="G32" s="346"/>
      <c r="H32" s="351"/>
      <c r="I32" s="296"/>
      <c r="J32" s="72"/>
      <c r="K32" s="345"/>
      <c r="L32" s="346"/>
      <c r="M32" s="46"/>
    </row>
    <row r="33" spans="1:13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13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>
        <f>SUM(M31:M33)</f>
        <v>0</v>
      </c>
    </row>
    <row r="35" spans="1:13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3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3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3">
      <c r="A38" s="341" t="s">
        <v>16</v>
      </c>
      <c r="B38" s="342"/>
      <c r="C38" s="342"/>
      <c r="D38" s="342"/>
      <c r="E38" s="342"/>
      <c r="F38" s="342"/>
      <c r="G38" s="342"/>
      <c r="H38" s="343"/>
      <c r="I38" s="234" t="s">
        <v>18</v>
      </c>
      <c r="J38" s="238" t="s">
        <v>19</v>
      </c>
      <c r="K38" s="344" t="s">
        <v>28</v>
      </c>
      <c r="L38" s="343"/>
      <c r="M38" s="44" t="s">
        <v>24</v>
      </c>
    </row>
    <row r="39" spans="1:13" ht="62.25" customHeight="1">
      <c r="A39" s="436" t="s">
        <v>310</v>
      </c>
      <c r="B39" s="472"/>
      <c r="C39" s="472"/>
      <c r="D39" s="472"/>
      <c r="E39" s="472"/>
      <c r="F39" s="472"/>
      <c r="G39" s="472"/>
      <c r="H39" s="473"/>
      <c r="I39" s="73" t="s">
        <v>2</v>
      </c>
      <c r="J39" s="242"/>
      <c r="K39" s="297"/>
      <c r="L39" s="298"/>
      <c r="M39" s="56">
        <f t="shared" ref="M39:M42" si="0">K39*J39</f>
        <v>0</v>
      </c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242"/>
      <c r="K40" s="297">
        <v>0</v>
      </c>
      <c r="L40" s="298"/>
      <c r="M40" s="56">
        <f t="shared" si="0"/>
        <v>0</v>
      </c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242"/>
      <c r="K41" s="297">
        <v>0</v>
      </c>
      <c r="L41" s="298"/>
      <c r="M41" s="56">
        <f t="shared" si="0"/>
        <v>0</v>
      </c>
    </row>
    <row r="42" spans="1:13" ht="15" thickBot="1">
      <c r="A42" s="310"/>
      <c r="B42" s="311"/>
      <c r="C42" s="311"/>
      <c r="D42" s="311"/>
      <c r="E42" s="311"/>
      <c r="F42" s="311"/>
      <c r="G42" s="311"/>
      <c r="H42" s="312"/>
      <c r="I42" s="74"/>
      <c r="J42" s="170"/>
      <c r="K42" s="313">
        <v>0</v>
      </c>
      <c r="L42" s="314"/>
      <c r="M42" s="56">
        <f t="shared" si="0"/>
        <v>0</v>
      </c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SUM(M39:M42)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238" t="s">
        <v>31</v>
      </c>
      <c r="I47" s="235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</row>
    <row r="49" spans="1:13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62"/>
    </row>
    <row r="50" spans="1:13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SUM(M49:M49)</f>
        <v>0</v>
      </c>
    </row>
    <row r="51" spans="1:13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3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3" ht="26.5">
      <c r="A54" s="291" t="s">
        <v>36</v>
      </c>
      <c r="B54" s="292"/>
      <c r="C54" s="292"/>
      <c r="D54" s="292"/>
      <c r="E54" s="292"/>
      <c r="F54" s="292"/>
      <c r="G54" s="292"/>
      <c r="H54" s="238" t="s">
        <v>37</v>
      </c>
      <c r="I54" s="239" t="s">
        <v>38</v>
      </c>
      <c r="J54" s="239" t="s">
        <v>39</v>
      </c>
      <c r="K54" s="293" t="s">
        <v>23</v>
      </c>
      <c r="L54" s="293"/>
      <c r="M54" s="65" t="s">
        <v>24</v>
      </c>
    </row>
    <row r="55" spans="1:13">
      <c r="A55" s="294" t="s">
        <v>65</v>
      </c>
      <c r="B55" s="295"/>
      <c r="C55" s="295"/>
      <c r="D55" s="295"/>
      <c r="E55" s="295"/>
      <c r="F55" s="295"/>
      <c r="G55" s="296"/>
      <c r="H55" s="1"/>
      <c r="I55" s="2"/>
      <c r="J55" s="66">
        <f>(I55*H55)</f>
        <v>0</v>
      </c>
      <c r="K55" s="411"/>
      <c r="L55" s="411"/>
      <c r="M55" s="56" t="e">
        <f>J55/K55</f>
        <v>#DIV/0!</v>
      </c>
    </row>
    <row r="56" spans="1:13">
      <c r="A56" s="384"/>
      <c r="B56" s="385"/>
      <c r="C56" s="385"/>
      <c r="D56" s="385"/>
      <c r="E56" s="385"/>
      <c r="F56" s="385"/>
      <c r="G56" s="385"/>
      <c r="H56" s="1"/>
      <c r="I56" s="2"/>
      <c r="J56" s="66"/>
      <c r="K56" s="386"/>
      <c r="L56" s="386"/>
      <c r="M56" s="56"/>
    </row>
    <row r="57" spans="1:13" ht="15" thickBot="1">
      <c r="A57" s="333"/>
      <c r="B57" s="334"/>
      <c r="C57" s="334"/>
      <c r="D57" s="334"/>
      <c r="E57" s="334"/>
      <c r="F57" s="334"/>
      <c r="G57" s="334"/>
      <c r="H57" s="3"/>
      <c r="I57" s="4"/>
      <c r="J57" s="67"/>
      <c r="K57" s="335"/>
      <c r="L57" s="335"/>
      <c r="M57" s="68"/>
    </row>
    <row r="58" spans="1:13" ht="15" thickBot="1">
      <c r="A58" s="336" t="s">
        <v>26</v>
      </c>
      <c r="B58" s="337"/>
      <c r="C58" s="337"/>
      <c r="D58" s="337"/>
      <c r="E58" s="337"/>
      <c r="F58" s="337"/>
      <c r="G58" s="337"/>
      <c r="H58" s="337"/>
      <c r="I58" s="337"/>
      <c r="J58" s="337"/>
      <c r="K58" s="337"/>
      <c r="L58" s="338"/>
      <c r="M58" s="69" t="e">
        <f>SUM(M55:M57)</f>
        <v>#DIV/0!</v>
      </c>
    </row>
    <row r="59" spans="1:13" ht="15" thickBot="1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3" ht="15" thickBot="1">
      <c r="A60" s="315" t="s">
        <v>40</v>
      </c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7"/>
      <c r="M60" s="70" t="e">
        <f>ROUND(M58+M50+M43+M34,0)</f>
        <v>#DIV/0!</v>
      </c>
    </row>
    <row r="61" spans="1:13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3">
      <c r="A62" s="51" t="s">
        <v>41</v>
      </c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3"/>
    </row>
    <row r="63" spans="1:13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3" ht="15" thickBot="1">
      <c r="A64" s="318" t="s">
        <v>42</v>
      </c>
      <c r="B64" s="319"/>
      <c r="C64" s="319"/>
      <c r="D64" s="319"/>
      <c r="E64" s="319"/>
      <c r="F64" s="319"/>
      <c r="G64" s="319"/>
      <c r="H64" s="236"/>
      <c r="I64" s="237"/>
      <c r="J64" s="81" t="s">
        <v>43</v>
      </c>
      <c r="K64" s="320" t="s">
        <v>44</v>
      </c>
      <c r="L64" s="321"/>
      <c r="M64" s="82"/>
    </row>
    <row r="65" spans="1:13">
      <c r="A65" s="322" t="s">
        <v>45</v>
      </c>
      <c r="B65" s="323"/>
      <c r="C65" s="323"/>
      <c r="D65" s="323"/>
      <c r="E65" s="323"/>
      <c r="F65" s="323"/>
      <c r="G65" s="323"/>
      <c r="H65" s="83"/>
      <c r="I65" s="84"/>
      <c r="J65" s="85"/>
      <c r="K65" s="324" t="e">
        <f>M60*J65</f>
        <v>#DIV/0!</v>
      </c>
      <c r="L65" s="324"/>
      <c r="M65" s="86"/>
    </row>
    <row r="66" spans="1:13">
      <c r="A66" s="327" t="s">
        <v>46</v>
      </c>
      <c r="B66" s="328"/>
      <c r="C66" s="328"/>
      <c r="D66" s="328"/>
      <c r="E66" s="328"/>
      <c r="F66" s="328"/>
      <c r="G66" s="329"/>
      <c r="H66" s="77"/>
      <c r="I66" s="78"/>
      <c r="J66" s="5"/>
      <c r="K66" s="325" t="e">
        <f>M60*J66</f>
        <v>#DIV/0!</v>
      </c>
      <c r="L66" s="325"/>
      <c r="M66" s="6"/>
    </row>
    <row r="67" spans="1:13">
      <c r="A67" s="327" t="s">
        <v>47</v>
      </c>
      <c r="B67" s="328"/>
      <c r="C67" s="328"/>
      <c r="D67" s="328"/>
      <c r="E67" s="328"/>
      <c r="F67" s="328"/>
      <c r="G67" s="329"/>
      <c r="H67" s="77"/>
      <c r="I67" s="78"/>
      <c r="J67" s="5"/>
      <c r="K67" s="325" t="e">
        <f>M60*J67</f>
        <v>#DIV/0!</v>
      </c>
      <c r="L67" s="325"/>
      <c r="M67" s="6"/>
    </row>
    <row r="68" spans="1:13" ht="15" thickBot="1">
      <c r="A68" s="330" t="s">
        <v>56</v>
      </c>
      <c r="B68" s="331"/>
      <c r="C68" s="331"/>
      <c r="D68" s="331"/>
      <c r="E68" s="331"/>
      <c r="F68" s="331"/>
      <c r="G68" s="332"/>
      <c r="H68" s="87"/>
      <c r="I68" s="88"/>
      <c r="J68" s="89">
        <v>0.19</v>
      </c>
      <c r="K68" s="326" t="e">
        <f>K67*J68</f>
        <v>#DIV/0!</v>
      </c>
      <c r="L68" s="326"/>
      <c r="M68" s="90"/>
    </row>
    <row r="69" spans="1:13" ht="15" thickBot="1">
      <c r="A69" s="336" t="s">
        <v>26</v>
      </c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8"/>
      <c r="M69" s="76" t="e">
        <f>SUM(K65:L68)</f>
        <v>#DIV/0!</v>
      </c>
    </row>
    <row r="70" spans="1:13" ht="15" thickBot="1">
      <c r="A70" s="3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24"/>
    </row>
    <row r="71" spans="1:13" ht="15" thickBot="1">
      <c r="A71" s="315" t="s">
        <v>48</v>
      </c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7"/>
      <c r="M71" s="71" t="e">
        <f>ROUND(M60+M69,0)</f>
        <v>#DIV/0!</v>
      </c>
    </row>
  </sheetData>
  <mergeCells count="78">
    <mergeCell ref="A69:L69"/>
    <mergeCell ref="A71:L71"/>
    <mergeCell ref="A66:G66"/>
    <mergeCell ref="K66:L66"/>
    <mergeCell ref="A67:G67"/>
    <mergeCell ref="K67:L67"/>
    <mergeCell ref="A68:G68"/>
    <mergeCell ref="K68:L68"/>
    <mergeCell ref="A58:L58"/>
    <mergeCell ref="A60:L60"/>
    <mergeCell ref="A64:G64"/>
    <mergeCell ref="K64:L64"/>
    <mergeCell ref="A65:G65"/>
    <mergeCell ref="K65:L65"/>
    <mergeCell ref="A55:G55"/>
    <mergeCell ref="K55:L55"/>
    <mergeCell ref="A56:G56"/>
    <mergeCell ref="K56:L56"/>
    <mergeCell ref="A57:G57"/>
    <mergeCell ref="K57:L57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view="pageBreakPreview" topLeftCell="A41" zoomScale="80" zoomScaleNormal="100" zoomScaleSheetLayoutView="80" workbookViewId="0">
      <selection activeCell="J39" sqref="J39:L41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240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>
        <v>44417</v>
      </c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241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468"/>
      <c r="D13" s="469"/>
      <c r="E13" s="469"/>
      <c r="F13" s="469"/>
      <c r="G13" s="469"/>
      <c r="H13" s="469"/>
      <c r="I13" s="469"/>
      <c r="J13" s="469"/>
      <c r="K13" s="469"/>
      <c r="L13" s="469"/>
      <c r="M13" s="470"/>
    </row>
    <row r="14" spans="1:13">
      <c r="A14" s="25"/>
      <c r="B14" s="26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471"/>
    </row>
    <row r="15" spans="1:13">
      <c r="A15" s="25"/>
      <c r="B15" s="26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44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241"/>
      <c r="D19" s="241"/>
      <c r="E19" s="241"/>
      <c r="F19" s="241"/>
      <c r="G19" s="241"/>
      <c r="H19" s="241"/>
      <c r="I19" s="241"/>
      <c r="J19" s="241"/>
      <c r="K19" s="241"/>
      <c r="L19" s="241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233" t="s">
        <v>17</v>
      </c>
      <c r="K25" s="341" t="s">
        <v>18</v>
      </c>
      <c r="L25" s="380"/>
      <c r="M25" s="31" t="s">
        <v>19</v>
      </c>
    </row>
    <row r="26" spans="1:19" ht="63" customHeight="1" thickBot="1">
      <c r="A26" s="33"/>
      <c r="B26" s="422" t="s">
        <v>313</v>
      </c>
      <c r="C26" s="423"/>
      <c r="D26" s="423"/>
      <c r="E26" s="423"/>
      <c r="F26" s="423"/>
      <c r="G26" s="423"/>
      <c r="H26" s="423"/>
      <c r="I26" s="424"/>
      <c r="J26" s="232">
        <v>1</v>
      </c>
      <c r="K26" s="363" t="s">
        <v>2</v>
      </c>
      <c r="L26" s="365"/>
      <c r="M26" s="35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238" t="s">
        <v>22</v>
      </c>
      <c r="K30" s="344" t="s">
        <v>23</v>
      </c>
      <c r="L30" s="343"/>
      <c r="M30" s="44" t="s">
        <v>24</v>
      </c>
    </row>
    <row r="31" spans="1:19" ht="15" thickBot="1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189">
        <f>K31*J31</f>
        <v>0</v>
      </c>
      <c r="N31" s="409"/>
      <c r="O31" s="410"/>
      <c r="P31" s="95"/>
      <c r="Q31" s="96"/>
      <c r="R31" s="97"/>
      <c r="S31" s="98"/>
    </row>
    <row r="32" spans="1:19">
      <c r="A32" s="294"/>
      <c r="B32" s="295"/>
      <c r="C32" s="295"/>
      <c r="D32" s="295"/>
      <c r="E32" s="296"/>
      <c r="F32" s="345"/>
      <c r="G32" s="346"/>
      <c r="H32" s="351"/>
      <c r="I32" s="296"/>
      <c r="J32" s="72"/>
      <c r="K32" s="345"/>
      <c r="L32" s="346"/>
      <c r="M32" s="46"/>
    </row>
    <row r="33" spans="1:13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13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>
        <f>SUM(M31:M33)</f>
        <v>0</v>
      </c>
    </row>
    <row r="35" spans="1:13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3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3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3">
      <c r="A38" s="341" t="s">
        <v>16</v>
      </c>
      <c r="B38" s="342"/>
      <c r="C38" s="342"/>
      <c r="D38" s="342"/>
      <c r="E38" s="342"/>
      <c r="F38" s="342"/>
      <c r="G38" s="342"/>
      <c r="H38" s="343"/>
      <c r="I38" s="234" t="s">
        <v>18</v>
      </c>
      <c r="J38" s="238" t="s">
        <v>19</v>
      </c>
      <c r="K38" s="344" t="s">
        <v>28</v>
      </c>
      <c r="L38" s="343"/>
      <c r="M38" s="44" t="s">
        <v>24</v>
      </c>
    </row>
    <row r="39" spans="1:13" ht="62.25" customHeight="1">
      <c r="A39" s="436" t="s">
        <v>312</v>
      </c>
      <c r="B39" s="472"/>
      <c r="C39" s="472"/>
      <c r="D39" s="472"/>
      <c r="E39" s="472"/>
      <c r="F39" s="472"/>
      <c r="G39" s="472"/>
      <c r="H39" s="473"/>
      <c r="I39" s="73" t="s">
        <v>2</v>
      </c>
      <c r="J39" s="242"/>
      <c r="K39" s="297"/>
      <c r="L39" s="298"/>
      <c r="M39" s="56">
        <f t="shared" ref="M39:M42" si="0">K39*J39</f>
        <v>0</v>
      </c>
    </row>
    <row r="40" spans="1:13">
      <c r="A40" s="294" t="s">
        <v>315</v>
      </c>
      <c r="B40" s="295"/>
      <c r="C40" s="295"/>
      <c r="D40" s="295"/>
      <c r="E40" s="295"/>
      <c r="F40" s="295"/>
      <c r="G40" s="295"/>
      <c r="H40" s="296"/>
      <c r="I40" s="73" t="s">
        <v>2</v>
      </c>
      <c r="J40" s="242"/>
      <c r="K40" s="297"/>
      <c r="L40" s="298"/>
      <c r="M40" s="56">
        <f t="shared" si="0"/>
        <v>0</v>
      </c>
    </row>
    <row r="41" spans="1:13">
      <c r="A41" s="294" t="s">
        <v>311</v>
      </c>
      <c r="B41" s="295"/>
      <c r="C41" s="295"/>
      <c r="D41" s="295"/>
      <c r="E41" s="295"/>
      <c r="F41" s="295"/>
      <c r="G41" s="295"/>
      <c r="H41" s="296"/>
      <c r="I41" s="73" t="s">
        <v>4</v>
      </c>
      <c r="J41" s="242"/>
      <c r="K41" s="297"/>
      <c r="L41" s="298"/>
      <c r="M41" s="56">
        <f t="shared" si="0"/>
        <v>0</v>
      </c>
    </row>
    <row r="42" spans="1:13" ht="15" thickBot="1">
      <c r="A42" s="310"/>
      <c r="B42" s="311"/>
      <c r="C42" s="311"/>
      <c r="D42" s="311"/>
      <c r="E42" s="311"/>
      <c r="F42" s="311"/>
      <c r="G42" s="311"/>
      <c r="H42" s="312"/>
      <c r="I42" s="74"/>
      <c r="J42" s="170"/>
      <c r="K42" s="313">
        <v>0</v>
      </c>
      <c r="L42" s="314"/>
      <c r="M42" s="56">
        <f t="shared" si="0"/>
        <v>0</v>
      </c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SUM(M39:M42)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238" t="s">
        <v>31</v>
      </c>
      <c r="I47" s="235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</row>
    <row r="49" spans="1:13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62"/>
    </row>
    <row r="50" spans="1:13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SUM(M49:M49)</f>
        <v>0</v>
      </c>
    </row>
    <row r="51" spans="1:13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3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3" ht="26.5">
      <c r="A54" s="291" t="s">
        <v>36</v>
      </c>
      <c r="B54" s="292"/>
      <c r="C54" s="292"/>
      <c r="D54" s="292"/>
      <c r="E54" s="292"/>
      <c r="F54" s="292"/>
      <c r="G54" s="292"/>
      <c r="H54" s="238" t="s">
        <v>37</v>
      </c>
      <c r="I54" s="239" t="s">
        <v>38</v>
      </c>
      <c r="J54" s="239" t="s">
        <v>39</v>
      </c>
      <c r="K54" s="293" t="s">
        <v>23</v>
      </c>
      <c r="L54" s="293"/>
      <c r="M54" s="65" t="s">
        <v>24</v>
      </c>
    </row>
    <row r="55" spans="1:13">
      <c r="A55" s="294" t="s">
        <v>65</v>
      </c>
      <c r="B55" s="295"/>
      <c r="C55" s="295"/>
      <c r="D55" s="295"/>
      <c r="E55" s="295"/>
      <c r="F55" s="295"/>
      <c r="G55" s="296"/>
      <c r="H55" s="1"/>
      <c r="I55" s="2"/>
      <c r="J55" s="66">
        <f>(I55*H55)</f>
        <v>0</v>
      </c>
      <c r="K55" s="411"/>
      <c r="L55" s="411"/>
      <c r="M55" s="56" t="e">
        <f>J55/K55</f>
        <v>#DIV/0!</v>
      </c>
    </row>
    <row r="56" spans="1:13">
      <c r="A56" s="384"/>
      <c r="B56" s="385"/>
      <c r="C56" s="385"/>
      <c r="D56" s="385"/>
      <c r="E56" s="385"/>
      <c r="F56" s="385"/>
      <c r="G56" s="385"/>
      <c r="H56" s="1"/>
      <c r="I56" s="2"/>
      <c r="J56" s="66"/>
      <c r="K56" s="386"/>
      <c r="L56" s="386"/>
      <c r="M56" s="56"/>
    </row>
    <row r="57" spans="1:13" ht="15" thickBot="1">
      <c r="A57" s="333"/>
      <c r="B57" s="334"/>
      <c r="C57" s="334"/>
      <c r="D57" s="334"/>
      <c r="E57" s="334"/>
      <c r="F57" s="334"/>
      <c r="G57" s="334"/>
      <c r="H57" s="3"/>
      <c r="I57" s="4"/>
      <c r="J57" s="67"/>
      <c r="K57" s="335"/>
      <c r="L57" s="335"/>
      <c r="M57" s="68"/>
    </row>
    <row r="58" spans="1:13" ht="15" thickBot="1">
      <c r="A58" s="336" t="s">
        <v>26</v>
      </c>
      <c r="B58" s="337"/>
      <c r="C58" s="337"/>
      <c r="D58" s="337"/>
      <c r="E58" s="337"/>
      <c r="F58" s="337"/>
      <c r="G58" s="337"/>
      <c r="H58" s="337"/>
      <c r="I58" s="337"/>
      <c r="J58" s="337"/>
      <c r="K58" s="337"/>
      <c r="L58" s="338"/>
      <c r="M58" s="69" t="e">
        <f>SUM(M55:M57)</f>
        <v>#DIV/0!</v>
      </c>
    </row>
    <row r="59" spans="1:13" ht="15" thickBot="1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3" ht="15" thickBot="1">
      <c r="A60" s="315" t="s">
        <v>40</v>
      </c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7"/>
      <c r="M60" s="70" t="e">
        <f>ROUND(M58+M50+M43+M34,0)</f>
        <v>#DIV/0!</v>
      </c>
    </row>
    <row r="61" spans="1:13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3">
      <c r="A62" s="51" t="s">
        <v>41</v>
      </c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3"/>
    </row>
    <row r="63" spans="1:13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3" ht="15" thickBot="1">
      <c r="A64" s="318" t="s">
        <v>42</v>
      </c>
      <c r="B64" s="319"/>
      <c r="C64" s="319"/>
      <c r="D64" s="319"/>
      <c r="E64" s="319"/>
      <c r="F64" s="319"/>
      <c r="G64" s="319"/>
      <c r="H64" s="236"/>
      <c r="I64" s="237"/>
      <c r="J64" s="81" t="s">
        <v>43</v>
      </c>
      <c r="K64" s="320" t="s">
        <v>44</v>
      </c>
      <c r="L64" s="321"/>
      <c r="M64" s="82"/>
    </row>
    <row r="65" spans="1:13">
      <c r="A65" s="322" t="s">
        <v>45</v>
      </c>
      <c r="B65" s="323"/>
      <c r="C65" s="323"/>
      <c r="D65" s="323"/>
      <c r="E65" s="323"/>
      <c r="F65" s="323"/>
      <c r="G65" s="323"/>
      <c r="H65" s="83"/>
      <c r="I65" s="84"/>
      <c r="J65" s="85"/>
      <c r="K65" s="324" t="e">
        <f>M60*J65</f>
        <v>#DIV/0!</v>
      </c>
      <c r="L65" s="324"/>
      <c r="M65" s="86"/>
    </row>
    <row r="66" spans="1:13">
      <c r="A66" s="327" t="s">
        <v>46</v>
      </c>
      <c r="B66" s="328"/>
      <c r="C66" s="328"/>
      <c r="D66" s="328"/>
      <c r="E66" s="328"/>
      <c r="F66" s="328"/>
      <c r="G66" s="329"/>
      <c r="H66" s="77"/>
      <c r="I66" s="78"/>
      <c r="J66" s="5"/>
      <c r="K66" s="325" t="e">
        <f>M60*J66</f>
        <v>#DIV/0!</v>
      </c>
      <c r="L66" s="325"/>
      <c r="M66" s="6"/>
    </row>
    <row r="67" spans="1:13">
      <c r="A67" s="327" t="s">
        <v>47</v>
      </c>
      <c r="B67" s="328"/>
      <c r="C67" s="328"/>
      <c r="D67" s="328"/>
      <c r="E67" s="328"/>
      <c r="F67" s="328"/>
      <c r="G67" s="329"/>
      <c r="H67" s="77"/>
      <c r="I67" s="78"/>
      <c r="J67" s="5"/>
      <c r="K67" s="325" t="e">
        <f>M60*J67</f>
        <v>#DIV/0!</v>
      </c>
      <c r="L67" s="325"/>
      <c r="M67" s="6"/>
    </row>
    <row r="68" spans="1:13" ht="15" thickBot="1">
      <c r="A68" s="330" t="s">
        <v>56</v>
      </c>
      <c r="B68" s="331"/>
      <c r="C68" s="331"/>
      <c r="D68" s="331"/>
      <c r="E68" s="331"/>
      <c r="F68" s="331"/>
      <c r="G68" s="332"/>
      <c r="H68" s="87"/>
      <c r="I68" s="88"/>
      <c r="J68" s="89">
        <v>0.19</v>
      </c>
      <c r="K68" s="326" t="e">
        <f>K67*J68</f>
        <v>#DIV/0!</v>
      </c>
      <c r="L68" s="326"/>
      <c r="M68" s="90"/>
    </row>
    <row r="69" spans="1:13" ht="15" thickBot="1">
      <c r="A69" s="336" t="s">
        <v>26</v>
      </c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8"/>
      <c r="M69" s="76" t="e">
        <f>SUM(K65:L68)</f>
        <v>#DIV/0!</v>
      </c>
    </row>
    <row r="70" spans="1:13" ht="15" thickBot="1">
      <c r="A70" s="3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24"/>
    </row>
    <row r="71" spans="1:13" ht="15" thickBot="1">
      <c r="A71" s="315" t="s">
        <v>48</v>
      </c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7"/>
      <c r="M71" s="71" t="e">
        <f>ROUND(M60+M69,0)</f>
        <v>#DIV/0!</v>
      </c>
    </row>
  </sheetData>
  <mergeCells count="78">
    <mergeCell ref="A69:L69"/>
    <mergeCell ref="A71:L71"/>
    <mergeCell ref="A66:G66"/>
    <mergeCell ref="K66:L66"/>
    <mergeCell ref="A67:G67"/>
    <mergeCell ref="K67:L67"/>
    <mergeCell ref="A68:G68"/>
    <mergeCell ref="K68:L68"/>
    <mergeCell ref="A58:L58"/>
    <mergeCell ref="A60:L60"/>
    <mergeCell ref="A64:G64"/>
    <mergeCell ref="K64:L64"/>
    <mergeCell ref="A65:G65"/>
    <mergeCell ref="K65:L65"/>
    <mergeCell ref="A55:G55"/>
    <mergeCell ref="K55:L55"/>
    <mergeCell ref="A56:G56"/>
    <mergeCell ref="K56:L56"/>
    <mergeCell ref="A57:G57"/>
    <mergeCell ref="K57:L57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9"/>
  <sheetViews>
    <sheetView view="pageBreakPreview" topLeftCell="A37" zoomScale="80" zoomScaleNormal="100" zoomScaleSheetLayoutView="80" workbookViewId="0">
      <selection activeCell="K31" sqref="K31:L31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08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09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75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03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83</v>
      </c>
      <c r="C26" s="364"/>
      <c r="D26" s="364"/>
      <c r="E26" s="364"/>
      <c r="F26" s="364"/>
      <c r="G26" s="364"/>
      <c r="H26" s="364"/>
      <c r="I26" s="365"/>
      <c r="J26" s="100">
        <v>1</v>
      </c>
      <c r="K26" s="363" t="s">
        <v>2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10" t="s">
        <v>22</v>
      </c>
      <c r="K30" s="344" t="s">
        <v>23</v>
      </c>
      <c r="L30" s="343"/>
      <c r="M30" s="44" t="s">
        <v>24</v>
      </c>
    </row>
    <row r="31" spans="1:13">
      <c r="A31" s="294" t="s">
        <v>73</v>
      </c>
      <c r="B31" s="295"/>
      <c r="C31" s="295"/>
      <c r="D31" s="295"/>
      <c r="E31" s="296"/>
      <c r="F31" s="345" t="s">
        <v>62</v>
      </c>
      <c r="G31" s="346"/>
      <c r="H31" s="351" t="s">
        <v>25</v>
      </c>
      <c r="I31" s="296"/>
      <c r="J31" s="72"/>
      <c r="K31" s="381"/>
      <c r="L31" s="382"/>
      <c r="M31" s="46" t="e">
        <f>J31/K31</f>
        <v>#DIV/0!</v>
      </c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 t="e">
        <f>SUM(M31:M32)</f>
        <v>#DIV/0!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05" t="s">
        <v>18</v>
      </c>
      <c r="J37" s="110" t="s">
        <v>19</v>
      </c>
      <c r="K37" s="344" t="s">
        <v>28</v>
      </c>
      <c r="L37" s="343"/>
      <c r="M37" s="44" t="s">
        <v>24</v>
      </c>
    </row>
    <row r="38" spans="1:13">
      <c r="A38" s="294"/>
      <c r="B38" s="295"/>
      <c r="C38" s="295"/>
      <c r="D38" s="295"/>
      <c r="E38" s="295"/>
      <c r="F38" s="295"/>
      <c r="G38" s="295"/>
      <c r="H38" s="296"/>
      <c r="I38" s="73"/>
      <c r="J38" s="45"/>
      <c r="K38" s="297"/>
      <c r="L38" s="298"/>
      <c r="M38" s="56"/>
    </row>
    <row r="39" spans="1:13">
      <c r="A39" s="294"/>
      <c r="B39" s="295"/>
      <c r="C39" s="295"/>
      <c r="D39" s="295"/>
      <c r="E39" s="295"/>
      <c r="F39" s="295"/>
      <c r="G39" s="295"/>
      <c r="H39" s="296"/>
      <c r="I39" s="73"/>
      <c r="J39" s="45"/>
      <c r="K39" s="297"/>
      <c r="L39" s="298"/>
      <c r="M39" s="56"/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45"/>
      <c r="K40" s="297"/>
      <c r="L40" s="298"/>
      <c r="M40" s="56"/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/>
    </row>
    <row r="42" spans="1:13" ht="15" thickBot="1">
      <c r="A42" s="310"/>
      <c r="B42" s="311"/>
      <c r="C42" s="311"/>
      <c r="D42" s="311"/>
      <c r="E42" s="311"/>
      <c r="F42" s="311"/>
      <c r="G42" s="311"/>
      <c r="H42" s="312"/>
      <c r="I42" s="74"/>
      <c r="J42" s="57"/>
      <c r="K42" s="313"/>
      <c r="L42" s="314"/>
      <c r="M42" s="75"/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SUM(M38:M42)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110" t="s">
        <v>31</v>
      </c>
      <c r="I47" s="104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  <c r="M48" s="62"/>
    </row>
    <row r="49" spans="1:15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48"/>
    </row>
    <row r="50" spans="1:15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SUM(M48:M49)</f>
        <v>0</v>
      </c>
    </row>
    <row r="51" spans="1:15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5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5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5" ht="26.5">
      <c r="A54" s="291" t="s">
        <v>36</v>
      </c>
      <c r="B54" s="292"/>
      <c r="C54" s="292"/>
      <c r="D54" s="292"/>
      <c r="E54" s="292"/>
      <c r="F54" s="292"/>
      <c r="G54" s="292"/>
      <c r="H54" s="110" t="s">
        <v>37</v>
      </c>
      <c r="I54" s="111" t="s">
        <v>38</v>
      </c>
      <c r="J54" s="111" t="s">
        <v>39</v>
      </c>
      <c r="K54" s="293" t="s">
        <v>23</v>
      </c>
      <c r="L54" s="293"/>
      <c r="M54" s="65" t="s">
        <v>24</v>
      </c>
    </row>
    <row r="55" spans="1:15" ht="15" thickBot="1">
      <c r="A55" s="333" t="s">
        <v>61</v>
      </c>
      <c r="B55" s="334"/>
      <c r="C55" s="334"/>
      <c r="D55" s="334"/>
      <c r="E55" s="334"/>
      <c r="F55" s="334"/>
      <c r="G55" s="334"/>
      <c r="H55" s="3"/>
      <c r="I55" s="4"/>
      <c r="J55" s="67">
        <f>(I55*H55)</f>
        <v>0</v>
      </c>
      <c r="K55" s="335"/>
      <c r="L55" s="335"/>
      <c r="M55" s="68" t="e">
        <f>J55/K55</f>
        <v>#DIV/0!</v>
      </c>
    </row>
    <row r="56" spans="1:15" ht="15" thickBot="1">
      <c r="A56" s="336" t="s">
        <v>26</v>
      </c>
      <c r="B56" s="337"/>
      <c r="C56" s="337"/>
      <c r="D56" s="337"/>
      <c r="E56" s="337"/>
      <c r="F56" s="337"/>
      <c r="G56" s="337"/>
      <c r="H56" s="337"/>
      <c r="I56" s="337"/>
      <c r="J56" s="337"/>
      <c r="K56" s="337"/>
      <c r="L56" s="338"/>
      <c r="M56" s="69" t="e">
        <f>SUM(M55:M55)</f>
        <v>#DIV/0!</v>
      </c>
      <c r="O56" s="125"/>
    </row>
    <row r="57" spans="1:15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5" ht="15" thickBot="1">
      <c r="A58" s="315" t="s">
        <v>40</v>
      </c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7"/>
      <c r="M58" s="70" t="e">
        <f>ROUND(M56+M50+M43+M33,0)</f>
        <v>#DIV/0!</v>
      </c>
      <c r="N58" s="125"/>
    </row>
    <row r="59" spans="1:15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5">
      <c r="A60" s="51" t="s">
        <v>41</v>
      </c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3"/>
    </row>
    <row r="61" spans="1:15" ht="15" thickBot="1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5" ht="15" thickBot="1">
      <c r="A62" s="318" t="s">
        <v>42</v>
      </c>
      <c r="B62" s="319"/>
      <c r="C62" s="319"/>
      <c r="D62" s="319"/>
      <c r="E62" s="319"/>
      <c r="F62" s="319"/>
      <c r="G62" s="319"/>
      <c r="H62" s="106"/>
      <c r="I62" s="107"/>
      <c r="J62" s="81" t="s">
        <v>43</v>
      </c>
      <c r="K62" s="320" t="s">
        <v>44</v>
      </c>
      <c r="L62" s="321"/>
      <c r="M62" s="82"/>
    </row>
    <row r="63" spans="1:15">
      <c r="A63" s="322" t="s">
        <v>45</v>
      </c>
      <c r="B63" s="323"/>
      <c r="C63" s="323"/>
      <c r="D63" s="323"/>
      <c r="E63" s="323"/>
      <c r="F63" s="323"/>
      <c r="G63" s="323"/>
      <c r="H63" s="83"/>
      <c r="I63" s="84"/>
      <c r="J63" s="85"/>
      <c r="K63" s="324" t="e">
        <f>M58*J63</f>
        <v>#DIV/0!</v>
      </c>
      <c r="L63" s="324"/>
      <c r="M63" s="86"/>
    </row>
    <row r="64" spans="1:15">
      <c r="A64" s="327" t="s">
        <v>46</v>
      </c>
      <c r="B64" s="328"/>
      <c r="C64" s="328"/>
      <c r="D64" s="328"/>
      <c r="E64" s="328"/>
      <c r="F64" s="328"/>
      <c r="G64" s="329"/>
      <c r="H64" s="77"/>
      <c r="I64" s="78"/>
      <c r="J64" s="5"/>
      <c r="K64" s="325" t="e">
        <f>M58*J64</f>
        <v>#DIV/0!</v>
      </c>
      <c r="L64" s="325"/>
      <c r="M64" s="6"/>
    </row>
    <row r="65" spans="1:13">
      <c r="A65" s="327" t="s">
        <v>47</v>
      </c>
      <c r="B65" s="328"/>
      <c r="C65" s="328"/>
      <c r="D65" s="328"/>
      <c r="E65" s="328"/>
      <c r="F65" s="328"/>
      <c r="G65" s="329"/>
      <c r="H65" s="77"/>
      <c r="I65" s="78"/>
      <c r="J65" s="5"/>
      <c r="K65" s="325" t="e">
        <f>M58*J65</f>
        <v>#DIV/0!</v>
      </c>
      <c r="L65" s="325"/>
      <c r="M65" s="6"/>
    </row>
    <row r="66" spans="1:13" ht="15" thickBot="1">
      <c r="A66" s="330" t="s">
        <v>56</v>
      </c>
      <c r="B66" s="331"/>
      <c r="C66" s="331"/>
      <c r="D66" s="331"/>
      <c r="E66" s="331"/>
      <c r="F66" s="331"/>
      <c r="G66" s="332"/>
      <c r="H66" s="87"/>
      <c r="I66" s="88"/>
      <c r="J66" s="89">
        <v>0.19</v>
      </c>
      <c r="K66" s="326" t="e">
        <f>K65*J66</f>
        <v>#DIV/0!</v>
      </c>
      <c r="L66" s="326"/>
      <c r="M66" s="90"/>
    </row>
    <row r="67" spans="1:13" ht="15" thickBot="1">
      <c r="A67" s="336" t="s">
        <v>26</v>
      </c>
      <c r="B67" s="337"/>
      <c r="C67" s="337"/>
      <c r="D67" s="337"/>
      <c r="E67" s="337"/>
      <c r="F67" s="337"/>
      <c r="G67" s="337"/>
      <c r="H67" s="337"/>
      <c r="I67" s="337"/>
      <c r="J67" s="337"/>
      <c r="K67" s="337"/>
      <c r="L67" s="338"/>
      <c r="M67" s="76" t="e">
        <f>SUM(K63:L66)</f>
        <v>#DIV/0!</v>
      </c>
    </row>
    <row r="68" spans="1:13" ht="15" thickBot="1">
      <c r="A68" s="3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4"/>
    </row>
    <row r="69" spans="1:13" ht="15" thickBot="1">
      <c r="A69" s="315" t="s">
        <v>48</v>
      </c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7"/>
      <c r="M69" s="71" t="e">
        <f>ROUND(M58+M67,0)</f>
        <v>#DIV/0!</v>
      </c>
    </row>
  </sheetData>
  <mergeCells count="71">
    <mergeCell ref="A66:G66"/>
    <mergeCell ref="K66:L66"/>
    <mergeCell ref="A67:L67"/>
    <mergeCell ref="A69:L69"/>
    <mergeCell ref="A63:G63"/>
    <mergeCell ref="K63:L63"/>
    <mergeCell ref="A64:G64"/>
    <mergeCell ref="K64:L64"/>
    <mergeCell ref="A65:G65"/>
    <mergeCell ref="K65:L65"/>
    <mergeCell ref="A55:G55"/>
    <mergeCell ref="K55:L55"/>
    <mergeCell ref="A56:L56"/>
    <mergeCell ref="A58:L58"/>
    <mergeCell ref="A62:G62"/>
    <mergeCell ref="K62:L62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7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view="pageBreakPreview" zoomScale="80" zoomScaleNormal="100" zoomScaleSheetLayoutView="80" workbookViewId="0">
      <selection activeCell="I59" sqref="I59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240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>
        <v>44417</v>
      </c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241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468"/>
      <c r="D13" s="469"/>
      <c r="E13" s="469"/>
      <c r="F13" s="469"/>
      <c r="G13" s="469"/>
      <c r="H13" s="469"/>
      <c r="I13" s="469"/>
      <c r="J13" s="469"/>
      <c r="K13" s="469"/>
      <c r="L13" s="469"/>
      <c r="M13" s="470"/>
    </row>
    <row r="14" spans="1:13">
      <c r="A14" s="25"/>
      <c r="B14" s="26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471"/>
    </row>
    <row r="15" spans="1:13">
      <c r="A15" s="25"/>
      <c r="B15" s="26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44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241"/>
      <c r="D19" s="241"/>
      <c r="E19" s="241"/>
      <c r="F19" s="241"/>
      <c r="G19" s="241"/>
      <c r="H19" s="241"/>
      <c r="I19" s="241"/>
      <c r="J19" s="241"/>
      <c r="K19" s="241"/>
      <c r="L19" s="241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233" t="s">
        <v>17</v>
      </c>
      <c r="K25" s="341" t="s">
        <v>18</v>
      </c>
      <c r="L25" s="380"/>
      <c r="M25" s="31" t="s">
        <v>19</v>
      </c>
    </row>
    <row r="26" spans="1:19" ht="63" customHeight="1" thickBot="1">
      <c r="A26" s="33"/>
      <c r="B26" s="422" t="s">
        <v>292</v>
      </c>
      <c r="C26" s="423"/>
      <c r="D26" s="423"/>
      <c r="E26" s="423"/>
      <c r="F26" s="423"/>
      <c r="G26" s="423"/>
      <c r="H26" s="423"/>
      <c r="I26" s="424"/>
      <c r="J26" s="232">
        <v>1</v>
      </c>
      <c r="K26" s="363" t="s">
        <v>2</v>
      </c>
      <c r="L26" s="365"/>
      <c r="M26" s="35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238" t="s">
        <v>22</v>
      </c>
      <c r="K30" s="344" t="s">
        <v>23</v>
      </c>
      <c r="L30" s="343"/>
      <c r="M30" s="44" t="s">
        <v>24</v>
      </c>
    </row>
    <row r="31" spans="1:19" ht="15" thickBot="1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189">
        <f>K31*J31</f>
        <v>0</v>
      </c>
      <c r="N31" s="409"/>
      <c r="O31" s="410"/>
      <c r="P31" s="95"/>
      <c r="Q31" s="96"/>
      <c r="R31" s="97"/>
      <c r="S31" s="98"/>
    </row>
    <row r="32" spans="1:19">
      <c r="A32" s="294"/>
      <c r="B32" s="295"/>
      <c r="C32" s="295"/>
      <c r="D32" s="295"/>
      <c r="E32" s="296"/>
      <c r="F32" s="345"/>
      <c r="G32" s="346"/>
      <c r="H32" s="351"/>
      <c r="I32" s="296"/>
      <c r="J32" s="72"/>
      <c r="K32" s="345"/>
      <c r="L32" s="346"/>
      <c r="M32" s="46"/>
    </row>
    <row r="33" spans="1:13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13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>
        <f>SUM(M31:M33)</f>
        <v>0</v>
      </c>
    </row>
    <row r="35" spans="1:13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3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3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3">
      <c r="A38" s="341" t="s">
        <v>16</v>
      </c>
      <c r="B38" s="342"/>
      <c r="C38" s="342"/>
      <c r="D38" s="342"/>
      <c r="E38" s="342"/>
      <c r="F38" s="342"/>
      <c r="G38" s="342"/>
      <c r="H38" s="343"/>
      <c r="I38" s="234" t="s">
        <v>18</v>
      </c>
      <c r="J38" s="238" t="s">
        <v>19</v>
      </c>
      <c r="K38" s="344" t="s">
        <v>28</v>
      </c>
      <c r="L38" s="343"/>
      <c r="M38" s="44" t="s">
        <v>24</v>
      </c>
    </row>
    <row r="39" spans="1:13">
      <c r="A39" s="436" t="s">
        <v>316</v>
      </c>
      <c r="B39" s="472"/>
      <c r="C39" s="472"/>
      <c r="D39" s="472"/>
      <c r="E39" s="472"/>
      <c r="F39" s="472"/>
      <c r="G39" s="472"/>
      <c r="H39" s="473"/>
      <c r="I39" s="73" t="s">
        <v>1</v>
      </c>
      <c r="J39" s="242"/>
      <c r="K39" s="297"/>
      <c r="L39" s="298"/>
      <c r="M39" s="56">
        <f t="shared" ref="M39:M42" si="0">K39*J39</f>
        <v>0</v>
      </c>
    </row>
    <row r="40" spans="1:13">
      <c r="A40" s="294" t="s">
        <v>314</v>
      </c>
      <c r="B40" s="295"/>
      <c r="C40" s="295"/>
      <c r="D40" s="295"/>
      <c r="E40" s="295"/>
      <c r="F40" s="295"/>
      <c r="G40" s="295"/>
      <c r="H40" s="296"/>
      <c r="I40" s="73" t="s">
        <v>2</v>
      </c>
      <c r="J40" s="242"/>
      <c r="K40" s="297"/>
      <c r="L40" s="298"/>
      <c r="M40" s="56">
        <f t="shared" si="0"/>
        <v>0</v>
      </c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242"/>
      <c r="K41" s="297">
        <v>0</v>
      </c>
      <c r="L41" s="298"/>
      <c r="M41" s="56">
        <f t="shared" si="0"/>
        <v>0</v>
      </c>
    </row>
    <row r="42" spans="1:13" ht="15" thickBot="1">
      <c r="A42" s="310"/>
      <c r="B42" s="311"/>
      <c r="C42" s="311"/>
      <c r="D42" s="311"/>
      <c r="E42" s="311"/>
      <c r="F42" s="311"/>
      <c r="G42" s="311"/>
      <c r="H42" s="312"/>
      <c r="I42" s="74"/>
      <c r="J42" s="170"/>
      <c r="K42" s="313">
        <v>0</v>
      </c>
      <c r="L42" s="314"/>
      <c r="M42" s="56">
        <f t="shared" si="0"/>
        <v>0</v>
      </c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SUM(M39:M42)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238" t="s">
        <v>31</v>
      </c>
      <c r="I47" s="235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</row>
    <row r="49" spans="1:13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62"/>
    </row>
    <row r="50" spans="1:13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SUM(M49:M49)</f>
        <v>0</v>
      </c>
    </row>
    <row r="51" spans="1:13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3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3" ht="26.5">
      <c r="A54" s="291" t="s">
        <v>36</v>
      </c>
      <c r="B54" s="292"/>
      <c r="C54" s="292"/>
      <c r="D54" s="292"/>
      <c r="E54" s="292"/>
      <c r="F54" s="292"/>
      <c r="G54" s="292"/>
      <c r="H54" s="238" t="s">
        <v>37</v>
      </c>
      <c r="I54" s="239" t="s">
        <v>38</v>
      </c>
      <c r="J54" s="239" t="s">
        <v>39</v>
      </c>
      <c r="K54" s="293" t="s">
        <v>23</v>
      </c>
      <c r="L54" s="293"/>
      <c r="M54" s="65" t="s">
        <v>24</v>
      </c>
    </row>
    <row r="55" spans="1:13">
      <c r="A55" s="294" t="s">
        <v>65</v>
      </c>
      <c r="B55" s="295"/>
      <c r="C55" s="295"/>
      <c r="D55" s="295"/>
      <c r="E55" s="295"/>
      <c r="F55" s="295"/>
      <c r="G55" s="296"/>
      <c r="H55" s="1"/>
      <c r="I55" s="2"/>
      <c r="J55" s="66">
        <f>(I55*H55)</f>
        <v>0</v>
      </c>
      <c r="K55" s="411"/>
      <c r="L55" s="411"/>
      <c r="M55" s="56" t="e">
        <f>J55/K55</f>
        <v>#DIV/0!</v>
      </c>
    </row>
    <row r="56" spans="1:13">
      <c r="A56" s="384"/>
      <c r="B56" s="385"/>
      <c r="C56" s="385"/>
      <c r="D56" s="385"/>
      <c r="E56" s="385"/>
      <c r="F56" s="385"/>
      <c r="G56" s="385"/>
      <c r="H56" s="1"/>
      <c r="I56" s="2"/>
      <c r="J56" s="66"/>
      <c r="K56" s="386"/>
      <c r="L56" s="386"/>
      <c r="M56" s="56"/>
    </row>
    <row r="57" spans="1:13" ht="15" thickBot="1">
      <c r="A57" s="333"/>
      <c r="B57" s="334"/>
      <c r="C57" s="334"/>
      <c r="D57" s="334"/>
      <c r="E57" s="334"/>
      <c r="F57" s="334"/>
      <c r="G57" s="334"/>
      <c r="H57" s="3"/>
      <c r="I57" s="4"/>
      <c r="J57" s="67"/>
      <c r="K57" s="335"/>
      <c r="L57" s="335"/>
      <c r="M57" s="68"/>
    </row>
    <row r="58" spans="1:13" ht="15" thickBot="1">
      <c r="A58" s="336" t="s">
        <v>26</v>
      </c>
      <c r="B58" s="337"/>
      <c r="C58" s="337"/>
      <c r="D58" s="337"/>
      <c r="E58" s="337"/>
      <c r="F58" s="337"/>
      <c r="G58" s="337"/>
      <c r="H58" s="337"/>
      <c r="I58" s="337"/>
      <c r="J58" s="337"/>
      <c r="K58" s="337"/>
      <c r="L58" s="338"/>
      <c r="M58" s="69" t="e">
        <f>SUM(M55:M57)</f>
        <v>#DIV/0!</v>
      </c>
    </row>
    <row r="59" spans="1:13" ht="15" thickBot="1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3" ht="15" thickBot="1">
      <c r="A60" s="315" t="s">
        <v>40</v>
      </c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7"/>
      <c r="M60" s="70" t="e">
        <f>ROUND(M58+M50+M43+M34,0)</f>
        <v>#DIV/0!</v>
      </c>
    </row>
    <row r="61" spans="1:13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3">
      <c r="A62" s="51" t="s">
        <v>41</v>
      </c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3"/>
    </row>
    <row r="63" spans="1:13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3" ht="15" thickBot="1">
      <c r="A64" s="318" t="s">
        <v>42</v>
      </c>
      <c r="B64" s="319"/>
      <c r="C64" s="319"/>
      <c r="D64" s="319"/>
      <c r="E64" s="319"/>
      <c r="F64" s="319"/>
      <c r="G64" s="319"/>
      <c r="H64" s="236"/>
      <c r="I64" s="237"/>
      <c r="J64" s="81" t="s">
        <v>43</v>
      </c>
      <c r="K64" s="320" t="s">
        <v>44</v>
      </c>
      <c r="L64" s="321"/>
      <c r="M64" s="82"/>
    </row>
    <row r="65" spans="1:13">
      <c r="A65" s="322" t="s">
        <v>45</v>
      </c>
      <c r="B65" s="323"/>
      <c r="C65" s="323"/>
      <c r="D65" s="323"/>
      <c r="E65" s="323"/>
      <c r="F65" s="323"/>
      <c r="G65" s="323"/>
      <c r="H65" s="83"/>
      <c r="I65" s="84"/>
      <c r="J65" s="85"/>
      <c r="K65" s="324" t="e">
        <f>M60*J65</f>
        <v>#DIV/0!</v>
      </c>
      <c r="L65" s="324"/>
      <c r="M65" s="86"/>
    </row>
    <row r="66" spans="1:13">
      <c r="A66" s="327" t="s">
        <v>46</v>
      </c>
      <c r="B66" s="328"/>
      <c r="C66" s="328"/>
      <c r="D66" s="328"/>
      <c r="E66" s="328"/>
      <c r="F66" s="328"/>
      <c r="G66" s="329"/>
      <c r="H66" s="77"/>
      <c r="I66" s="78"/>
      <c r="J66" s="5"/>
      <c r="K66" s="325" t="e">
        <f>M60*J66</f>
        <v>#DIV/0!</v>
      </c>
      <c r="L66" s="325"/>
      <c r="M66" s="6"/>
    </row>
    <row r="67" spans="1:13">
      <c r="A67" s="327" t="s">
        <v>47</v>
      </c>
      <c r="B67" s="328"/>
      <c r="C67" s="328"/>
      <c r="D67" s="328"/>
      <c r="E67" s="328"/>
      <c r="F67" s="328"/>
      <c r="G67" s="329"/>
      <c r="H67" s="77"/>
      <c r="I67" s="78"/>
      <c r="J67" s="5"/>
      <c r="K67" s="325" t="e">
        <f>M60*J67</f>
        <v>#DIV/0!</v>
      </c>
      <c r="L67" s="325"/>
      <c r="M67" s="6"/>
    </row>
    <row r="68" spans="1:13" ht="15" thickBot="1">
      <c r="A68" s="330" t="s">
        <v>56</v>
      </c>
      <c r="B68" s="331"/>
      <c r="C68" s="331"/>
      <c r="D68" s="331"/>
      <c r="E68" s="331"/>
      <c r="F68" s="331"/>
      <c r="G68" s="332"/>
      <c r="H68" s="87"/>
      <c r="I68" s="88"/>
      <c r="J68" s="89">
        <v>0.19</v>
      </c>
      <c r="K68" s="326" t="e">
        <f>K67*J68</f>
        <v>#DIV/0!</v>
      </c>
      <c r="L68" s="326"/>
      <c r="M68" s="90"/>
    </row>
    <row r="69" spans="1:13" ht="15" thickBot="1">
      <c r="A69" s="336" t="s">
        <v>26</v>
      </c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8"/>
      <c r="M69" s="76" t="e">
        <f>SUM(K65:L68)</f>
        <v>#DIV/0!</v>
      </c>
    </row>
    <row r="70" spans="1:13" ht="15" thickBot="1">
      <c r="A70" s="3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24"/>
    </row>
    <row r="71" spans="1:13" ht="15" thickBot="1">
      <c r="A71" s="315" t="s">
        <v>48</v>
      </c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7"/>
      <c r="M71" s="71" t="e">
        <f>ROUND(M60+M69,0)</f>
        <v>#DIV/0!</v>
      </c>
    </row>
  </sheetData>
  <mergeCells count="78">
    <mergeCell ref="A69:L69"/>
    <mergeCell ref="A71:L71"/>
    <mergeCell ref="A66:G66"/>
    <mergeCell ref="K66:L66"/>
    <mergeCell ref="A67:G67"/>
    <mergeCell ref="K67:L67"/>
    <mergeCell ref="A68:G68"/>
    <mergeCell ref="K68:L68"/>
    <mergeCell ref="A58:L58"/>
    <mergeCell ref="A60:L60"/>
    <mergeCell ref="A64:G64"/>
    <mergeCell ref="K64:L64"/>
    <mergeCell ref="A65:G65"/>
    <mergeCell ref="K65:L65"/>
    <mergeCell ref="A55:G55"/>
    <mergeCell ref="K55:L55"/>
    <mergeCell ref="A56:G56"/>
    <mergeCell ref="K56:L56"/>
    <mergeCell ref="A57:G57"/>
    <mergeCell ref="K57:L57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view="pageBreakPreview" topLeftCell="A2" zoomScale="80" zoomScaleNormal="100" zoomScaleSheetLayoutView="80" workbookViewId="0">
      <selection activeCell="J39" sqref="J39:L39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240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>
        <v>44417</v>
      </c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241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468"/>
      <c r="D13" s="469"/>
      <c r="E13" s="469"/>
      <c r="F13" s="469"/>
      <c r="G13" s="469"/>
      <c r="H13" s="469"/>
      <c r="I13" s="469"/>
      <c r="J13" s="469"/>
      <c r="K13" s="469"/>
      <c r="L13" s="469"/>
      <c r="M13" s="470"/>
    </row>
    <row r="14" spans="1:13">
      <c r="A14" s="25"/>
      <c r="B14" s="26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471"/>
    </row>
    <row r="15" spans="1:13">
      <c r="A15" s="25"/>
      <c r="B15" s="26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44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241"/>
      <c r="D19" s="241"/>
      <c r="E19" s="241"/>
      <c r="F19" s="241"/>
      <c r="G19" s="241"/>
      <c r="H19" s="241"/>
      <c r="I19" s="241"/>
      <c r="J19" s="241"/>
      <c r="K19" s="241"/>
      <c r="L19" s="241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233" t="s">
        <v>17</v>
      </c>
      <c r="K25" s="341" t="s">
        <v>18</v>
      </c>
      <c r="L25" s="380"/>
      <c r="M25" s="31" t="s">
        <v>19</v>
      </c>
    </row>
    <row r="26" spans="1:19" ht="48.75" customHeight="1" thickBot="1">
      <c r="A26" s="33"/>
      <c r="B26" s="422" t="s">
        <v>293</v>
      </c>
      <c r="C26" s="423"/>
      <c r="D26" s="423"/>
      <c r="E26" s="423"/>
      <c r="F26" s="423"/>
      <c r="G26" s="423"/>
      <c r="H26" s="423"/>
      <c r="I26" s="424"/>
      <c r="J26" s="232">
        <v>1</v>
      </c>
      <c r="K26" s="363" t="s">
        <v>2</v>
      </c>
      <c r="L26" s="365"/>
      <c r="M26" s="35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238" t="s">
        <v>22</v>
      </c>
      <c r="K30" s="344" t="s">
        <v>23</v>
      </c>
      <c r="L30" s="343"/>
      <c r="M30" s="44" t="s">
        <v>24</v>
      </c>
    </row>
    <row r="31" spans="1:19" ht="15" thickBot="1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189">
        <f>K31*J31</f>
        <v>0</v>
      </c>
      <c r="N31" s="409"/>
      <c r="O31" s="410"/>
      <c r="P31" s="95"/>
      <c r="Q31" s="96"/>
      <c r="R31" s="97"/>
      <c r="S31" s="98"/>
    </row>
    <row r="32" spans="1:19">
      <c r="A32" s="294"/>
      <c r="B32" s="295"/>
      <c r="C32" s="295"/>
      <c r="D32" s="295"/>
      <c r="E32" s="296"/>
      <c r="F32" s="345"/>
      <c r="G32" s="346"/>
      <c r="H32" s="351"/>
      <c r="I32" s="296"/>
      <c r="J32" s="72"/>
      <c r="K32" s="345"/>
      <c r="L32" s="346"/>
      <c r="M32" s="46"/>
    </row>
    <row r="33" spans="1:13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13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>
        <f>SUM(M31:M33)</f>
        <v>0</v>
      </c>
    </row>
    <row r="35" spans="1:13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3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3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3">
      <c r="A38" s="341" t="s">
        <v>16</v>
      </c>
      <c r="B38" s="342"/>
      <c r="C38" s="342"/>
      <c r="D38" s="342"/>
      <c r="E38" s="342"/>
      <c r="F38" s="342"/>
      <c r="G38" s="342"/>
      <c r="H38" s="343"/>
      <c r="I38" s="234" t="s">
        <v>18</v>
      </c>
      <c r="J38" s="238" t="s">
        <v>19</v>
      </c>
      <c r="K38" s="344" t="s">
        <v>28</v>
      </c>
      <c r="L38" s="343"/>
      <c r="M38" s="44" t="s">
        <v>24</v>
      </c>
    </row>
    <row r="39" spans="1:13" ht="36.75" customHeight="1">
      <c r="A39" s="436" t="s">
        <v>293</v>
      </c>
      <c r="B39" s="472"/>
      <c r="C39" s="472"/>
      <c r="D39" s="472"/>
      <c r="E39" s="472"/>
      <c r="F39" s="472"/>
      <c r="G39" s="472"/>
      <c r="H39" s="473"/>
      <c r="I39" s="73" t="s">
        <v>2</v>
      </c>
      <c r="J39" s="242"/>
      <c r="K39" s="297"/>
      <c r="L39" s="298"/>
      <c r="M39" s="56">
        <f t="shared" ref="M39:M42" si="0">K39*J39</f>
        <v>0</v>
      </c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242"/>
      <c r="K40" s="297">
        <v>0</v>
      </c>
      <c r="L40" s="298"/>
      <c r="M40" s="56">
        <f t="shared" si="0"/>
        <v>0</v>
      </c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242"/>
      <c r="K41" s="297">
        <v>0</v>
      </c>
      <c r="L41" s="298"/>
      <c r="M41" s="56">
        <f t="shared" si="0"/>
        <v>0</v>
      </c>
    </row>
    <row r="42" spans="1:13" ht="15" thickBot="1">
      <c r="A42" s="310"/>
      <c r="B42" s="311"/>
      <c r="C42" s="311"/>
      <c r="D42" s="311"/>
      <c r="E42" s="311"/>
      <c r="F42" s="311"/>
      <c r="G42" s="311"/>
      <c r="H42" s="312"/>
      <c r="I42" s="74"/>
      <c r="J42" s="170"/>
      <c r="K42" s="313">
        <v>0</v>
      </c>
      <c r="L42" s="314"/>
      <c r="M42" s="56">
        <f t="shared" si="0"/>
        <v>0</v>
      </c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SUM(M39:M42)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238" t="s">
        <v>31</v>
      </c>
      <c r="I47" s="235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</row>
    <row r="49" spans="1:13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62"/>
    </row>
    <row r="50" spans="1:13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SUM(M49:M49)</f>
        <v>0</v>
      </c>
    </row>
    <row r="51" spans="1:13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3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3" ht="26.5">
      <c r="A54" s="291" t="s">
        <v>36</v>
      </c>
      <c r="B54" s="292"/>
      <c r="C54" s="292"/>
      <c r="D54" s="292"/>
      <c r="E54" s="292"/>
      <c r="F54" s="292"/>
      <c r="G54" s="292"/>
      <c r="H54" s="238" t="s">
        <v>37</v>
      </c>
      <c r="I54" s="239" t="s">
        <v>38</v>
      </c>
      <c r="J54" s="239" t="s">
        <v>39</v>
      </c>
      <c r="K54" s="293" t="s">
        <v>23</v>
      </c>
      <c r="L54" s="293"/>
      <c r="M54" s="65" t="s">
        <v>24</v>
      </c>
    </row>
    <row r="55" spans="1:13">
      <c r="A55" s="294" t="s">
        <v>65</v>
      </c>
      <c r="B55" s="295"/>
      <c r="C55" s="295"/>
      <c r="D55" s="295"/>
      <c r="E55" s="295"/>
      <c r="F55" s="295"/>
      <c r="G55" s="296"/>
      <c r="H55" s="1"/>
      <c r="I55" s="2"/>
      <c r="J55" s="66">
        <f>(I55*H55)</f>
        <v>0</v>
      </c>
      <c r="K55" s="411"/>
      <c r="L55" s="411"/>
      <c r="M55" s="56" t="e">
        <f>J55/K55</f>
        <v>#DIV/0!</v>
      </c>
    </row>
    <row r="56" spans="1:13">
      <c r="A56" s="384"/>
      <c r="B56" s="385"/>
      <c r="C56" s="385"/>
      <c r="D56" s="385"/>
      <c r="E56" s="385"/>
      <c r="F56" s="385"/>
      <c r="G56" s="385"/>
      <c r="H56" s="1"/>
      <c r="I56" s="2"/>
      <c r="J56" s="66"/>
      <c r="K56" s="386"/>
      <c r="L56" s="386"/>
      <c r="M56" s="56"/>
    </row>
    <row r="57" spans="1:13" ht="15" thickBot="1">
      <c r="A57" s="333"/>
      <c r="B57" s="334"/>
      <c r="C57" s="334"/>
      <c r="D57" s="334"/>
      <c r="E57" s="334"/>
      <c r="F57" s="334"/>
      <c r="G57" s="334"/>
      <c r="H57" s="3"/>
      <c r="I57" s="4"/>
      <c r="J57" s="67"/>
      <c r="K57" s="335"/>
      <c r="L57" s="335"/>
      <c r="M57" s="68"/>
    </row>
    <row r="58" spans="1:13" ht="15" thickBot="1">
      <c r="A58" s="336" t="s">
        <v>26</v>
      </c>
      <c r="B58" s="337"/>
      <c r="C58" s="337"/>
      <c r="D58" s="337"/>
      <c r="E58" s="337"/>
      <c r="F58" s="337"/>
      <c r="G58" s="337"/>
      <c r="H58" s="337"/>
      <c r="I58" s="337"/>
      <c r="J58" s="337"/>
      <c r="K58" s="337"/>
      <c r="L58" s="338"/>
      <c r="M58" s="69" t="e">
        <f>SUM(M55:M57)</f>
        <v>#DIV/0!</v>
      </c>
    </row>
    <row r="59" spans="1:13" ht="15" thickBot="1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3" ht="15" thickBot="1">
      <c r="A60" s="315" t="s">
        <v>40</v>
      </c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7"/>
      <c r="M60" s="70" t="e">
        <f>ROUND(M58+M50+M43+M34,0)</f>
        <v>#DIV/0!</v>
      </c>
    </row>
    <row r="61" spans="1:13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3">
      <c r="A62" s="51" t="s">
        <v>41</v>
      </c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3"/>
    </row>
    <row r="63" spans="1:13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3" ht="15" thickBot="1">
      <c r="A64" s="318" t="s">
        <v>42</v>
      </c>
      <c r="B64" s="319"/>
      <c r="C64" s="319"/>
      <c r="D64" s="319"/>
      <c r="E64" s="319"/>
      <c r="F64" s="319"/>
      <c r="G64" s="319"/>
      <c r="H64" s="236"/>
      <c r="I64" s="237"/>
      <c r="J64" s="81" t="s">
        <v>43</v>
      </c>
      <c r="K64" s="320" t="s">
        <v>44</v>
      </c>
      <c r="L64" s="321"/>
      <c r="M64" s="82"/>
    </row>
    <row r="65" spans="1:13">
      <c r="A65" s="322" t="s">
        <v>45</v>
      </c>
      <c r="B65" s="323"/>
      <c r="C65" s="323"/>
      <c r="D65" s="323"/>
      <c r="E65" s="323"/>
      <c r="F65" s="323"/>
      <c r="G65" s="323"/>
      <c r="H65" s="83"/>
      <c r="I65" s="84"/>
      <c r="J65" s="85"/>
      <c r="K65" s="324" t="e">
        <f>M60*J65</f>
        <v>#DIV/0!</v>
      </c>
      <c r="L65" s="324"/>
      <c r="M65" s="86"/>
    </row>
    <row r="66" spans="1:13">
      <c r="A66" s="327" t="s">
        <v>46</v>
      </c>
      <c r="B66" s="328"/>
      <c r="C66" s="328"/>
      <c r="D66" s="328"/>
      <c r="E66" s="328"/>
      <c r="F66" s="328"/>
      <c r="G66" s="329"/>
      <c r="H66" s="77"/>
      <c r="I66" s="78"/>
      <c r="J66" s="5"/>
      <c r="K66" s="325" t="e">
        <f>M60*J66</f>
        <v>#DIV/0!</v>
      </c>
      <c r="L66" s="325"/>
      <c r="M66" s="6"/>
    </row>
    <row r="67" spans="1:13">
      <c r="A67" s="327" t="s">
        <v>47</v>
      </c>
      <c r="B67" s="328"/>
      <c r="C67" s="328"/>
      <c r="D67" s="328"/>
      <c r="E67" s="328"/>
      <c r="F67" s="328"/>
      <c r="G67" s="329"/>
      <c r="H67" s="77"/>
      <c r="I67" s="78"/>
      <c r="J67" s="5"/>
      <c r="K67" s="325" t="e">
        <f>M60*J67</f>
        <v>#DIV/0!</v>
      </c>
      <c r="L67" s="325"/>
      <c r="M67" s="6"/>
    </row>
    <row r="68" spans="1:13" ht="15" thickBot="1">
      <c r="A68" s="330" t="s">
        <v>56</v>
      </c>
      <c r="B68" s="331"/>
      <c r="C68" s="331"/>
      <c r="D68" s="331"/>
      <c r="E68" s="331"/>
      <c r="F68" s="331"/>
      <c r="G68" s="332"/>
      <c r="H68" s="87"/>
      <c r="I68" s="88"/>
      <c r="J68" s="89">
        <v>0.19</v>
      </c>
      <c r="K68" s="326" t="e">
        <f>K67*J68</f>
        <v>#DIV/0!</v>
      </c>
      <c r="L68" s="326"/>
      <c r="M68" s="90"/>
    </row>
    <row r="69" spans="1:13" ht="15" thickBot="1">
      <c r="A69" s="336" t="s">
        <v>26</v>
      </c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8"/>
      <c r="M69" s="76" t="e">
        <f>SUM(K65:L68)</f>
        <v>#DIV/0!</v>
      </c>
    </row>
    <row r="70" spans="1:13" ht="15" thickBot="1">
      <c r="A70" s="3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24"/>
    </row>
    <row r="71" spans="1:13" ht="15" thickBot="1">
      <c r="A71" s="315" t="s">
        <v>48</v>
      </c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7"/>
      <c r="M71" s="71" t="e">
        <f>ROUND(M60+M69,0)</f>
        <v>#DIV/0!</v>
      </c>
    </row>
  </sheetData>
  <mergeCells count="78">
    <mergeCell ref="A69:L69"/>
    <mergeCell ref="A71:L71"/>
    <mergeCell ref="A66:G66"/>
    <mergeCell ref="K66:L66"/>
    <mergeCell ref="A67:G67"/>
    <mergeCell ref="K67:L67"/>
    <mergeCell ref="A68:G68"/>
    <mergeCell ref="K68:L68"/>
    <mergeCell ref="A58:L58"/>
    <mergeCell ref="A60:L60"/>
    <mergeCell ref="A64:G64"/>
    <mergeCell ref="K64:L64"/>
    <mergeCell ref="A65:G65"/>
    <mergeCell ref="K65:L65"/>
    <mergeCell ref="A55:G55"/>
    <mergeCell ref="K55:L55"/>
    <mergeCell ref="A56:G56"/>
    <mergeCell ref="K56:L56"/>
    <mergeCell ref="A57:G57"/>
    <mergeCell ref="K57:L57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view="pageBreakPreview" zoomScale="80" zoomScaleNormal="100" zoomScaleSheetLayoutView="80" workbookViewId="0">
      <selection activeCell="J39" sqref="J39:L39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240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>
        <v>44417</v>
      </c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241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468"/>
      <c r="D13" s="469"/>
      <c r="E13" s="469"/>
      <c r="F13" s="469"/>
      <c r="G13" s="469"/>
      <c r="H13" s="469"/>
      <c r="I13" s="469"/>
      <c r="J13" s="469"/>
      <c r="K13" s="469"/>
      <c r="L13" s="469"/>
      <c r="M13" s="470"/>
    </row>
    <row r="14" spans="1:13">
      <c r="A14" s="25"/>
      <c r="B14" s="26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471"/>
    </row>
    <row r="15" spans="1:13">
      <c r="A15" s="25"/>
      <c r="B15" s="26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44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241"/>
      <c r="D19" s="241"/>
      <c r="E19" s="241"/>
      <c r="F19" s="241"/>
      <c r="G19" s="241"/>
      <c r="H19" s="241"/>
      <c r="I19" s="241"/>
      <c r="J19" s="241"/>
      <c r="K19" s="241"/>
      <c r="L19" s="241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233" t="s">
        <v>17</v>
      </c>
      <c r="K25" s="341" t="s">
        <v>18</v>
      </c>
      <c r="L25" s="380"/>
      <c r="M25" s="31" t="s">
        <v>19</v>
      </c>
    </row>
    <row r="26" spans="1:19" ht="48.75" customHeight="1" thickBot="1">
      <c r="A26" s="33"/>
      <c r="B26" s="422" t="s">
        <v>294</v>
      </c>
      <c r="C26" s="423"/>
      <c r="D26" s="423"/>
      <c r="E26" s="423"/>
      <c r="F26" s="423"/>
      <c r="G26" s="423"/>
      <c r="H26" s="423"/>
      <c r="I26" s="424"/>
      <c r="J26" s="232">
        <v>1</v>
      </c>
      <c r="K26" s="363" t="s">
        <v>2</v>
      </c>
      <c r="L26" s="365"/>
      <c r="M26" s="35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238" t="s">
        <v>22</v>
      </c>
      <c r="K30" s="344" t="s">
        <v>23</v>
      </c>
      <c r="L30" s="343"/>
      <c r="M30" s="44" t="s">
        <v>24</v>
      </c>
    </row>
    <row r="31" spans="1:19" ht="15" thickBot="1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189">
        <f>K31*J31</f>
        <v>0</v>
      </c>
      <c r="N31" s="409"/>
      <c r="O31" s="410"/>
      <c r="P31" s="95"/>
      <c r="Q31" s="96"/>
      <c r="R31" s="97"/>
      <c r="S31" s="98"/>
    </row>
    <row r="32" spans="1:19">
      <c r="A32" s="294"/>
      <c r="B32" s="295"/>
      <c r="C32" s="295"/>
      <c r="D32" s="295"/>
      <c r="E32" s="296"/>
      <c r="F32" s="345"/>
      <c r="G32" s="346"/>
      <c r="H32" s="351"/>
      <c r="I32" s="296"/>
      <c r="J32" s="72"/>
      <c r="K32" s="345"/>
      <c r="L32" s="346"/>
      <c r="M32" s="46"/>
    </row>
    <row r="33" spans="1:13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13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>
        <f>SUM(M31:M33)</f>
        <v>0</v>
      </c>
    </row>
    <row r="35" spans="1:13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3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3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3">
      <c r="A38" s="341" t="s">
        <v>16</v>
      </c>
      <c r="B38" s="342"/>
      <c r="C38" s="342"/>
      <c r="D38" s="342"/>
      <c r="E38" s="342"/>
      <c r="F38" s="342"/>
      <c r="G38" s="342"/>
      <c r="H38" s="343"/>
      <c r="I38" s="234" t="s">
        <v>18</v>
      </c>
      <c r="J38" s="238" t="s">
        <v>19</v>
      </c>
      <c r="K38" s="344" t="s">
        <v>28</v>
      </c>
      <c r="L38" s="343"/>
      <c r="M38" s="44" t="s">
        <v>24</v>
      </c>
    </row>
    <row r="39" spans="1:13" ht="36.75" customHeight="1">
      <c r="A39" s="436" t="s">
        <v>294</v>
      </c>
      <c r="B39" s="472"/>
      <c r="C39" s="472"/>
      <c r="D39" s="472"/>
      <c r="E39" s="472"/>
      <c r="F39" s="472"/>
      <c r="G39" s="472"/>
      <c r="H39" s="473"/>
      <c r="I39" s="73" t="s">
        <v>2</v>
      </c>
      <c r="J39" s="242"/>
      <c r="K39" s="297"/>
      <c r="L39" s="298"/>
      <c r="M39" s="56">
        <f t="shared" ref="M39:M42" si="0">K39*J39</f>
        <v>0</v>
      </c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242"/>
      <c r="K40" s="297">
        <v>0</v>
      </c>
      <c r="L40" s="298"/>
      <c r="M40" s="56">
        <f t="shared" si="0"/>
        <v>0</v>
      </c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242"/>
      <c r="K41" s="297">
        <v>0</v>
      </c>
      <c r="L41" s="298"/>
      <c r="M41" s="56">
        <f t="shared" si="0"/>
        <v>0</v>
      </c>
    </row>
    <row r="42" spans="1:13" ht="15" thickBot="1">
      <c r="A42" s="310"/>
      <c r="B42" s="311"/>
      <c r="C42" s="311"/>
      <c r="D42" s="311"/>
      <c r="E42" s="311"/>
      <c r="F42" s="311"/>
      <c r="G42" s="311"/>
      <c r="H42" s="312"/>
      <c r="I42" s="74"/>
      <c r="J42" s="170"/>
      <c r="K42" s="313">
        <v>0</v>
      </c>
      <c r="L42" s="314"/>
      <c r="M42" s="56">
        <f t="shared" si="0"/>
        <v>0</v>
      </c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SUM(M39:M42)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238" t="s">
        <v>31</v>
      </c>
      <c r="I47" s="235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</row>
    <row r="49" spans="1:13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62"/>
    </row>
    <row r="50" spans="1:13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SUM(M49:M49)</f>
        <v>0</v>
      </c>
    </row>
    <row r="51" spans="1:13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3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3" ht="26.5">
      <c r="A54" s="291" t="s">
        <v>36</v>
      </c>
      <c r="B54" s="292"/>
      <c r="C54" s="292"/>
      <c r="D54" s="292"/>
      <c r="E54" s="292"/>
      <c r="F54" s="292"/>
      <c r="G54" s="292"/>
      <c r="H54" s="238" t="s">
        <v>37</v>
      </c>
      <c r="I54" s="239" t="s">
        <v>38</v>
      </c>
      <c r="J54" s="239" t="s">
        <v>39</v>
      </c>
      <c r="K54" s="293" t="s">
        <v>23</v>
      </c>
      <c r="L54" s="293"/>
      <c r="M54" s="65" t="s">
        <v>24</v>
      </c>
    </row>
    <row r="55" spans="1:13">
      <c r="A55" s="294" t="s">
        <v>65</v>
      </c>
      <c r="B55" s="295"/>
      <c r="C55" s="295"/>
      <c r="D55" s="295"/>
      <c r="E55" s="295"/>
      <c r="F55" s="295"/>
      <c r="G55" s="296"/>
      <c r="H55" s="1"/>
      <c r="I55" s="2"/>
      <c r="J55" s="66">
        <f>(I55*H55)</f>
        <v>0</v>
      </c>
      <c r="K55" s="411"/>
      <c r="L55" s="411"/>
      <c r="M55" s="56" t="e">
        <f>J55/K55</f>
        <v>#DIV/0!</v>
      </c>
    </row>
    <row r="56" spans="1:13">
      <c r="A56" s="384"/>
      <c r="B56" s="385"/>
      <c r="C56" s="385"/>
      <c r="D56" s="385"/>
      <c r="E56" s="385"/>
      <c r="F56" s="385"/>
      <c r="G56" s="385"/>
      <c r="H56" s="1"/>
      <c r="I56" s="2"/>
      <c r="J56" s="66"/>
      <c r="K56" s="386"/>
      <c r="L56" s="386"/>
      <c r="M56" s="56"/>
    </row>
    <row r="57" spans="1:13" ht="15" thickBot="1">
      <c r="A57" s="333"/>
      <c r="B57" s="334"/>
      <c r="C57" s="334"/>
      <c r="D57" s="334"/>
      <c r="E57" s="334"/>
      <c r="F57" s="334"/>
      <c r="G57" s="334"/>
      <c r="H57" s="3"/>
      <c r="I57" s="4"/>
      <c r="J57" s="67"/>
      <c r="K57" s="335"/>
      <c r="L57" s="335"/>
      <c r="M57" s="68"/>
    </row>
    <row r="58" spans="1:13" ht="15" thickBot="1">
      <c r="A58" s="336" t="s">
        <v>26</v>
      </c>
      <c r="B58" s="337"/>
      <c r="C58" s="337"/>
      <c r="D58" s="337"/>
      <c r="E58" s="337"/>
      <c r="F58" s="337"/>
      <c r="G58" s="337"/>
      <c r="H58" s="337"/>
      <c r="I58" s="337"/>
      <c r="J58" s="337"/>
      <c r="K58" s="337"/>
      <c r="L58" s="338"/>
      <c r="M58" s="69" t="e">
        <f>SUM(M55:M57)</f>
        <v>#DIV/0!</v>
      </c>
    </row>
    <row r="59" spans="1:13" ht="15" thickBot="1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3" ht="15" thickBot="1">
      <c r="A60" s="315" t="s">
        <v>40</v>
      </c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7"/>
      <c r="M60" s="70" t="e">
        <f>ROUND(M58+M50+M43+M34,0)</f>
        <v>#DIV/0!</v>
      </c>
    </row>
    <row r="61" spans="1:13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3">
      <c r="A62" s="51" t="s">
        <v>41</v>
      </c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3"/>
    </row>
    <row r="63" spans="1:13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3" ht="15" thickBot="1">
      <c r="A64" s="318" t="s">
        <v>42</v>
      </c>
      <c r="B64" s="319"/>
      <c r="C64" s="319"/>
      <c r="D64" s="319"/>
      <c r="E64" s="319"/>
      <c r="F64" s="319"/>
      <c r="G64" s="319"/>
      <c r="H64" s="236"/>
      <c r="I64" s="237"/>
      <c r="J64" s="81" t="s">
        <v>43</v>
      </c>
      <c r="K64" s="320" t="s">
        <v>44</v>
      </c>
      <c r="L64" s="321"/>
      <c r="M64" s="82"/>
    </row>
    <row r="65" spans="1:13">
      <c r="A65" s="322" t="s">
        <v>45</v>
      </c>
      <c r="B65" s="323"/>
      <c r="C65" s="323"/>
      <c r="D65" s="323"/>
      <c r="E65" s="323"/>
      <c r="F65" s="323"/>
      <c r="G65" s="323"/>
      <c r="H65" s="83"/>
      <c r="I65" s="84"/>
      <c r="J65" s="85"/>
      <c r="K65" s="324" t="e">
        <f>M60*J65</f>
        <v>#DIV/0!</v>
      </c>
      <c r="L65" s="324"/>
      <c r="M65" s="86"/>
    </row>
    <row r="66" spans="1:13">
      <c r="A66" s="327" t="s">
        <v>46</v>
      </c>
      <c r="B66" s="328"/>
      <c r="C66" s="328"/>
      <c r="D66" s="328"/>
      <c r="E66" s="328"/>
      <c r="F66" s="328"/>
      <c r="G66" s="329"/>
      <c r="H66" s="77"/>
      <c r="I66" s="78"/>
      <c r="J66" s="5"/>
      <c r="K66" s="325" t="e">
        <f>M60*J66</f>
        <v>#DIV/0!</v>
      </c>
      <c r="L66" s="325"/>
      <c r="M66" s="6"/>
    </row>
    <row r="67" spans="1:13">
      <c r="A67" s="327" t="s">
        <v>47</v>
      </c>
      <c r="B67" s="328"/>
      <c r="C67" s="328"/>
      <c r="D67" s="328"/>
      <c r="E67" s="328"/>
      <c r="F67" s="328"/>
      <c r="G67" s="329"/>
      <c r="H67" s="77"/>
      <c r="I67" s="78"/>
      <c r="J67" s="5"/>
      <c r="K67" s="325" t="e">
        <f>M60*J67</f>
        <v>#DIV/0!</v>
      </c>
      <c r="L67" s="325"/>
      <c r="M67" s="6"/>
    </row>
    <row r="68" spans="1:13" ht="15" thickBot="1">
      <c r="A68" s="330" t="s">
        <v>56</v>
      </c>
      <c r="B68" s="331"/>
      <c r="C68" s="331"/>
      <c r="D68" s="331"/>
      <c r="E68" s="331"/>
      <c r="F68" s="331"/>
      <c r="G68" s="332"/>
      <c r="H68" s="87"/>
      <c r="I68" s="88"/>
      <c r="J68" s="89">
        <v>0.19</v>
      </c>
      <c r="K68" s="326" t="e">
        <f>K67*J68</f>
        <v>#DIV/0!</v>
      </c>
      <c r="L68" s="326"/>
      <c r="M68" s="90"/>
    </row>
    <row r="69" spans="1:13" ht="15" thickBot="1">
      <c r="A69" s="336" t="s">
        <v>26</v>
      </c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8"/>
      <c r="M69" s="76" t="e">
        <f>SUM(K65:L68)</f>
        <v>#DIV/0!</v>
      </c>
    </row>
    <row r="70" spans="1:13" ht="15" thickBot="1">
      <c r="A70" s="3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24"/>
    </row>
    <row r="71" spans="1:13" ht="15" thickBot="1">
      <c r="A71" s="315" t="s">
        <v>48</v>
      </c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7"/>
      <c r="M71" s="71" t="e">
        <f>ROUND(M60+M69,0)</f>
        <v>#DIV/0!</v>
      </c>
    </row>
  </sheetData>
  <mergeCells count="78">
    <mergeCell ref="A69:L69"/>
    <mergeCell ref="A71:L71"/>
    <mergeCell ref="A66:G66"/>
    <mergeCell ref="K66:L66"/>
    <mergeCell ref="A67:G67"/>
    <mergeCell ref="K67:L67"/>
    <mergeCell ref="A68:G68"/>
    <mergeCell ref="K68:L68"/>
    <mergeCell ref="A58:L58"/>
    <mergeCell ref="A60:L60"/>
    <mergeCell ref="A64:G64"/>
    <mergeCell ref="K64:L64"/>
    <mergeCell ref="A65:G65"/>
    <mergeCell ref="K65:L65"/>
    <mergeCell ref="A55:G55"/>
    <mergeCell ref="K55:L55"/>
    <mergeCell ref="A56:G56"/>
    <mergeCell ref="K56:L56"/>
    <mergeCell ref="A57:G57"/>
    <mergeCell ref="K57:L57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view="pageBreakPreview" topLeftCell="A14" zoomScale="80" zoomScaleNormal="100" zoomScaleSheetLayoutView="80" workbookViewId="0">
      <selection activeCell="J41" sqref="J41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240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>
        <v>44417</v>
      </c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241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468"/>
      <c r="D13" s="469"/>
      <c r="E13" s="469"/>
      <c r="F13" s="469"/>
      <c r="G13" s="469"/>
      <c r="H13" s="469"/>
      <c r="I13" s="469"/>
      <c r="J13" s="469"/>
      <c r="K13" s="469"/>
      <c r="L13" s="469"/>
      <c r="M13" s="470"/>
    </row>
    <row r="14" spans="1:13">
      <c r="A14" s="25"/>
      <c r="B14" s="26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471"/>
    </row>
    <row r="15" spans="1:13">
      <c r="A15" s="25"/>
      <c r="B15" s="26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44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241"/>
      <c r="D19" s="241"/>
      <c r="E19" s="241"/>
      <c r="F19" s="241"/>
      <c r="G19" s="241"/>
      <c r="H19" s="241"/>
      <c r="I19" s="241"/>
      <c r="J19" s="241"/>
      <c r="K19" s="241"/>
      <c r="L19" s="241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233" t="s">
        <v>17</v>
      </c>
      <c r="K25" s="341" t="s">
        <v>18</v>
      </c>
      <c r="L25" s="380"/>
      <c r="M25" s="31" t="s">
        <v>19</v>
      </c>
    </row>
    <row r="26" spans="1:19" ht="48.75" customHeight="1" thickBot="1">
      <c r="A26" s="33"/>
      <c r="B26" s="422" t="s">
        <v>295</v>
      </c>
      <c r="C26" s="423"/>
      <c r="D26" s="423"/>
      <c r="E26" s="423"/>
      <c r="F26" s="423"/>
      <c r="G26" s="423"/>
      <c r="H26" s="423"/>
      <c r="I26" s="424"/>
      <c r="J26" s="232">
        <v>1</v>
      </c>
      <c r="K26" s="363" t="s">
        <v>2</v>
      </c>
      <c r="L26" s="365"/>
      <c r="M26" s="35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238" t="s">
        <v>22</v>
      </c>
      <c r="K30" s="344" t="s">
        <v>23</v>
      </c>
      <c r="L30" s="343"/>
      <c r="M30" s="44" t="s">
        <v>24</v>
      </c>
    </row>
    <row r="31" spans="1:19" ht="15" thickBot="1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189">
        <f>K31*J31</f>
        <v>0</v>
      </c>
      <c r="N31" s="409"/>
      <c r="O31" s="410"/>
      <c r="P31" s="95"/>
      <c r="Q31" s="96"/>
      <c r="R31" s="97"/>
      <c r="S31" s="98"/>
    </row>
    <row r="32" spans="1:19">
      <c r="A32" s="294"/>
      <c r="B32" s="295"/>
      <c r="C32" s="295"/>
      <c r="D32" s="295"/>
      <c r="E32" s="296"/>
      <c r="F32" s="345"/>
      <c r="G32" s="346"/>
      <c r="H32" s="351"/>
      <c r="I32" s="296"/>
      <c r="J32" s="72"/>
      <c r="K32" s="345"/>
      <c r="L32" s="346"/>
      <c r="M32" s="46"/>
    </row>
    <row r="33" spans="1:13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13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>
        <f>SUM(M31:M33)</f>
        <v>0</v>
      </c>
    </row>
    <row r="35" spans="1:13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3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3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3">
      <c r="A38" s="341" t="s">
        <v>16</v>
      </c>
      <c r="B38" s="342"/>
      <c r="C38" s="342"/>
      <c r="D38" s="342"/>
      <c r="E38" s="342"/>
      <c r="F38" s="342"/>
      <c r="G38" s="342"/>
      <c r="H38" s="343"/>
      <c r="I38" s="234" t="s">
        <v>18</v>
      </c>
      <c r="J38" s="238" t="s">
        <v>19</v>
      </c>
      <c r="K38" s="344" t="s">
        <v>28</v>
      </c>
      <c r="L38" s="343"/>
      <c r="M38" s="44" t="s">
        <v>24</v>
      </c>
    </row>
    <row r="39" spans="1:13" ht="36.75" customHeight="1">
      <c r="A39" s="436" t="s">
        <v>295</v>
      </c>
      <c r="B39" s="472"/>
      <c r="C39" s="472"/>
      <c r="D39" s="472"/>
      <c r="E39" s="472"/>
      <c r="F39" s="472"/>
      <c r="G39" s="472"/>
      <c r="H39" s="473"/>
      <c r="I39" s="73" t="s">
        <v>2</v>
      </c>
      <c r="J39" s="242"/>
      <c r="K39" s="297"/>
      <c r="L39" s="298"/>
      <c r="M39" s="56">
        <f t="shared" ref="M39:M42" si="0">K39*J39</f>
        <v>0</v>
      </c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242"/>
      <c r="K40" s="297"/>
      <c r="L40" s="298"/>
      <c r="M40" s="56">
        <f t="shared" si="0"/>
        <v>0</v>
      </c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242"/>
      <c r="K41" s="297">
        <v>0</v>
      </c>
      <c r="L41" s="298"/>
      <c r="M41" s="56">
        <f t="shared" si="0"/>
        <v>0</v>
      </c>
    </row>
    <row r="42" spans="1:13" ht="15" thickBot="1">
      <c r="A42" s="310"/>
      <c r="B42" s="311"/>
      <c r="C42" s="311"/>
      <c r="D42" s="311"/>
      <c r="E42" s="311"/>
      <c r="F42" s="311"/>
      <c r="G42" s="311"/>
      <c r="H42" s="312"/>
      <c r="I42" s="74"/>
      <c r="J42" s="170"/>
      <c r="K42" s="313">
        <v>0</v>
      </c>
      <c r="L42" s="314"/>
      <c r="M42" s="56">
        <f t="shared" si="0"/>
        <v>0</v>
      </c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SUM(M39:M42)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238" t="s">
        <v>31</v>
      </c>
      <c r="I47" s="235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</row>
    <row r="49" spans="1:13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62"/>
    </row>
    <row r="50" spans="1:13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SUM(M49:M49)</f>
        <v>0</v>
      </c>
    </row>
    <row r="51" spans="1:13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3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3" ht="26.5">
      <c r="A54" s="291" t="s">
        <v>36</v>
      </c>
      <c r="B54" s="292"/>
      <c r="C54" s="292"/>
      <c r="D54" s="292"/>
      <c r="E54" s="292"/>
      <c r="F54" s="292"/>
      <c r="G54" s="292"/>
      <c r="H54" s="238" t="s">
        <v>37</v>
      </c>
      <c r="I54" s="239" t="s">
        <v>38</v>
      </c>
      <c r="J54" s="239" t="s">
        <v>39</v>
      </c>
      <c r="K54" s="293" t="s">
        <v>23</v>
      </c>
      <c r="L54" s="293"/>
      <c r="M54" s="65" t="s">
        <v>24</v>
      </c>
    </row>
    <row r="55" spans="1:13">
      <c r="A55" s="294" t="s">
        <v>65</v>
      </c>
      <c r="B55" s="295"/>
      <c r="C55" s="295"/>
      <c r="D55" s="295"/>
      <c r="E55" s="295"/>
      <c r="F55" s="295"/>
      <c r="G55" s="296"/>
      <c r="H55" s="1"/>
      <c r="I55" s="2"/>
      <c r="J55" s="66">
        <f>(I55*H55)</f>
        <v>0</v>
      </c>
      <c r="K55" s="411"/>
      <c r="L55" s="411"/>
      <c r="M55" s="56" t="e">
        <f>J55/K55</f>
        <v>#DIV/0!</v>
      </c>
    </row>
    <row r="56" spans="1:13">
      <c r="A56" s="384"/>
      <c r="B56" s="385"/>
      <c r="C56" s="385"/>
      <c r="D56" s="385"/>
      <c r="E56" s="385"/>
      <c r="F56" s="385"/>
      <c r="G56" s="385"/>
      <c r="H56" s="1"/>
      <c r="I56" s="2"/>
      <c r="J56" s="66"/>
      <c r="K56" s="386"/>
      <c r="L56" s="386"/>
      <c r="M56" s="56"/>
    </row>
    <row r="57" spans="1:13" ht="15" thickBot="1">
      <c r="A57" s="333"/>
      <c r="B57" s="334"/>
      <c r="C57" s="334"/>
      <c r="D57" s="334"/>
      <c r="E57" s="334"/>
      <c r="F57" s="334"/>
      <c r="G57" s="334"/>
      <c r="H57" s="3"/>
      <c r="I57" s="4"/>
      <c r="J57" s="67"/>
      <c r="K57" s="335"/>
      <c r="L57" s="335"/>
      <c r="M57" s="68"/>
    </row>
    <row r="58" spans="1:13" ht="15" thickBot="1">
      <c r="A58" s="336" t="s">
        <v>26</v>
      </c>
      <c r="B58" s="337"/>
      <c r="C58" s="337"/>
      <c r="D58" s="337"/>
      <c r="E58" s="337"/>
      <c r="F58" s="337"/>
      <c r="G58" s="337"/>
      <c r="H58" s="337"/>
      <c r="I58" s="337"/>
      <c r="J58" s="337"/>
      <c r="K58" s="337"/>
      <c r="L58" s="338"/>
      <c r="M58" s="69" t="e">
        <f>SUM(M55:M57)</f>
        <v>#DIV/0!</v>
      </c>
    </row>
    <row r="59" spans="1:13" ht="15" thickBot="1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3" ht="15" thickBot="1">
      <c r="A60" s="315" t="s">
        <v>40</v>
      </c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7"/>
      <c r="M60" s="70" t="e">
        <f>ROUND(M58+M50+M43+M34,0)</f>
        <v>#DIV/0!</v>
      </c>
    </row>
    <row r="61" spans="1:13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3">
      <c r="A62" s="51" t="s">
        <v>41</v>
      </c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3"/>
    </row>
    <row r="63" spans="1:13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3" ht="15" thickBot="1">
      <c r="A64" s="318" t="s">
        <v>42</v>
      </c>
      <c r="B64" s="319"/>
      <c r="C64" s="319"/>
      <c r="D64" s="319"/>
      <c r="E64" s="319"/>
      <c r="F64" s="319"/>
      <c r="G64" s="319"/>
      <c r="H64" s="236"/>
      <c r="I64" s="237"/>
      <c r="J64" s="81" t="s">
        <v>43</v>
      </c>
      <c r="K64" s="320" t="s">
        <v>44</v>
      </c>
      <c r="L64" s="321"/>
      <c r="M64" s="82"/>
    </row>
    <row r="65" spans="1:13">
      <c r="A65" s="322" t="s">
        <v>45</v>
      </c>
      <c r="B65" s="323"/>
      <c r="C65" s="323"/>
      <c r="D65" s="323"/>
      <c r="E65" s="323"/>
      <c r="F65" s="323"/>
      <c r="G65" s="323"/>
      <c r="H65" s="83"/>
      <c r="I65" s="84"/>
      <c r="J65" s="85"/>
      <c r="K65" s="324" t="e">
        <f>M60*J65</f>
        <v>#DIV/0!</v>
      </c>
      <c r="L65" s="324"/>
      <c r="M65" s="86"/>
    </row>
    <row r="66" spans="1:13">
      <c r="A66" s="327" t="s">
        <v>46</v>
      </c>
      <c r="B66" s="328"/>
      <c r="C66" s="328"/>
      <c r="D66" s="328"/>
      <c r="E66" s="328"/>
      <c r="F66" s="328"/>
      <c r="G66" s="329"/>
      <c r="H66" s="77"/>
      <c r="I66" s="78"/>
      <c r="J66" s="5"/>
      <c r="K66" s="325" t="e">
        <f>M60*J66</f>
        <v>#DIV/0!</v>
      </c>
      <c r="L66" s="325"/>
      <c r="M66" s="6"/>
    </row>
    <row r="67" spans="1:13">
      <c r="A67" s="327" t="s">
        <v>47</v>
      </c>
      <c r="B67" s="328"/>
      <c r="C67" s="328"/>
      <c r="D67" s="328"/>
      <c r="E67" s="328"/>
      <c r="F67" s="328"/>
      <c r="G67" s="329"/>
      <c r="H67" s="77"/>
      <c r="I67" s="78"/>
      <c r="J67" s="5"/>
      <c r="K67" s="325" t="e">
        <f>M60*J67</f>
        <v>#DIV/0!</v>
      </c>
      <c r="L67" s="325"/>
      <c r="M67" s="6"/>
    </row>
    <row r="68" spans="1:13" ht="15" thickBot="1">
      <c r="A68" s="330" t="s">
        <v>56</v>
      </c>
      <c r="B68" s="331"/>
      <c r="C68" s="331"/>
      <c r="D68" s="331"/>
      <c r="E68" s="331"/>
      <c r="F68" s="331"/>
      <c r="G68" s="332"/>
      <c r="H68" s="87"/>
      <c r="I68" s="88"/>
      <c r="J68" s="89">
        <v>0.19</v>
      </c>
      <c r="K68" s="326" t="e">
        <f>K67*J68</f>
        <v>#DIV/0!</v>
      </c>
      <c r="L68" s="326"/>
      <c r="M68" s="90"/>
    </row>
    <row r="69" spans="1:13" ht="15" thickBot="1">
      <c r="A69" s="336" t="s">
        <v>26</v>
      </c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8"/>
      <c r="M69" s="76" t="e">
        <f>SUM(K65:L68)</f>
        <v>#DIV/0!</v>
      </c>
    </row>
    <row r="70" spans="1:13" ht="15" thickBot="1">
      <c r="A70" s="3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24"/>
    </row>
    <row r="71" spans="1:13" ht="15" thickBot="1">
      <c r="A71" s="315" t="s">
        <v>48</v>
      </c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7"/>
      <c r="M71" s="71" t="e">
        <f>ROUND(M60+M69,0)</f>
        <v>#DIV/0!</v>
      </c>
    </row>
  </sheetData>
  <mergeCells count="78">
    <mergeCell ref="A69:L69"/>
    <mergeCell ref="A71:L71"/>
    <mergeCell ref="A66:G66"/>
    <mergeCell ref="K66:L66"/>
    <mergeCell ref="A67:G67"/>
    <mergeCell ref="K67:L67"/>
    <mergeCell ref="A68:G68"/>
    <mergeCell ref="K68:L68"/>
    <mergeCell ref="A58:L58"/>
    <mergeCell ref="A60:L60"/>
    <mergeCell ref="A64:G64"/>
    <mergeCell ref="K64:L64"/>
    <mergeCell ref="A65:G65"/>
    <mergeCell ref="K65:L65"/>
    <mergeCell ref="A55:G55"/>
    <mergeCell ref="K55:L55"/>
    <mergeCell ref="A56:G56"/>
    <mergeCell ref="K56:L56"/>
    <mergeCell ref="A57:G57"/>
    <mergeCell ref="K57:L57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view="pageBreakPreview" topLeftCell="A58" zoomScale="80" zoomScaleNormal="100" zoomScaleSheetLayoutView="80" workbookViewId="0">
      <selection activeCell="J39" sqref="J39:L39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240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>
        <v>44417</v>
      </c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241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468"/>
      <c r="D13" s="469"/>
      <c r="E13" s="469"/>
      <c r="F13" s="469"/>
      <c r="G13" s="469"/>
      <c r="H13" s="469"/>
      <c r="I13" s="469"/>
      <c r="J13" s="469"/>
      <c r="K13" s="469"/>
      <c r="L13" s="469"/>
      <c r="M13" s="470"/>
    </row>
    <row r="14" spans="1:13">
      <c r="A14" s="25"/>
      <c r="B14" s="26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471"/>
    </row>
    <row r="15" spans="1:13">
      <c r="A15" s="25"/>
      <c r="B15" s="26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44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241"/>
      <c r="D19" s="241"/>
      <c r="E19" s="241"/>
      <c r="F19" s="241"/>
      <c r="G19" s="241"/>
      <c r="H19" s="241"/>
      <c r="I19" s="241"/>
      <c r="J19" s="241"/>
      <c r="K19" s="241"/>
      <c r="L19" s="241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233" t="s">
        <v>17</v>
      </c>
      <c r="K25" s="341" t="s">
        <v>18</v>
      </c>
      <c r="L25" s="380"/>
      <c r="M25" s="31" t="s">
        <v>19</v>
      </c>
    </row>
    <row r="26" spans="1:19" ht="48.75" customHeight="1" thickBot="1">
      <c r="A26" s="33"/>
      <c r="B26" s="422" t="s">
        <v>296</v>
      </c>
      <c r="C26" s="423"/>
      <c r="D26" s="423"/>
      <c r="E26" s="423"/>
      <c r="F26" s="423"/>
      <c r="G26" s="423"/>
      <c r="H26" s="423"/>
      <c r="I26" s="424"/>
      <c r="J26" s="232">
        <v>1</v>
      </c>
      <c r="K26" s="363" t="s">
        <v>2</v>
      </c>
      <c r="L26" s="365"/>
      <c r="M26" s="35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238" t="s">
        <v>22</v>
      </c>
      <c r="K30" s="344" t="s">
        <v>23</v>
      </c>
      <c r="L30" s="343"/>
      <c r="M30" s="44" t="s">
        <v>24</v>
      </c>
    </row>
    <row r="31" spans="1:19" ht="15" thickBot="1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189">
        <f>K31*J31</f>
        <v>0</v>
      </c>
      <c r="N31" s="409"/>
      <c r="O31" s="410"/>
      <c r="P31" s="95"/>
      <c r="Q31" s="96"/>
      <c r="R31" s="97"/>
      <c r="S31" s="98"/>
    </row>
    <row r="32" spans="1:19">
      <c r="A32" s="294"/>
      <c r="B32" s="295"/>
      <c r="C32" s="295"/>
      <c r="D32" s="295"/>
      <c r="E32" s="296"/>
      <c r="F32" s="345"/>
      <c r="G32" s="346"/>
      <c r="H32" s="351"/>
      <c r="I32" s="296"/>
      <c r="J32" s="72"/>
      <c r="K32" s="345"/>
      <c r="L32" s="346"/>
      <c r="M32" s="46"/>
    </row>
    <row r="33" spans="1:13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13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>
        <f>SUM(M31:M33)</f>
        <v>0</v>
      </c>
    </row>
    <row r="35" spans="1:13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3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3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3">
      <c r="A38" s="341" t="s">
        <v>16</v>
      </c>
      <c r="B38" s="342"/>
      <c r="C38" s="342"/>
      <c r="D38" s="342"/>
      <c r="E38" s="342"/>
      <c r="F38" s="342"/>
      <c r="G38" s="342"/>
      <c r="H38" s="343"/>
      <c r="I38" s="234" t="s">
        <v>18</v>
      </c>
      <c r="J38" s="238" t="s">
        <v>19</v>
      </c>
      <c r="K38" s="344" t="s">
        <v>28</v>
      </c>
      <c r="L38" s="343"/>
      <c r="M38" s="44" t="s">
        <v>24</v>
      </c>
    </row>
    <row r="39" spans="1:13" ht="36.75" customHeight="1">
      <c r="A39" s="436" t="s">
        <v>317</v>
      </c>
      <c r="B39" s="472"/>
      <c r="C39" s="472"/>
      <c r="D39" s="472"/>
      <c r="E39" s="472"/>
      <c r="F39" s="472"/>
      <c r="G39" s="472"/>
      <c r="H39" s="473"/>
      <c r="I39" s="73" t="s">
        <v>2</v>
      </c>
      <c r="J39" s="242"/>
      <c r="K39" s="297"/>
      <c r="L39" s="298"/>
      <c r="M39" s="56">
        <f t="shared" ref="M39:M42" si="0">K39*J39</f>
        <v>0</v>
      </c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242"/>
      <c r="K40" s="297">
        <v>0</v>
      </c>
      <c r="L40" s="298"/>
      <c r="M40" s="56">
        <f t="shared" si="0"/>
        <v>0</v>
      </c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242"/>
      <c r="K41" s="297">
        <v>0</v>
      </c>
      <c r="L41" s="298"/>
      <c r="M41" s="56">
        <f t="shared" si="0"/>
        <v>0</v>
      </c>
    </row>
    <row r="42" spans="1:13" ht="15" thickBot="1">
      <c r="A42" s="310"/>
      <c r="B42" s="311"/>
      <c r="C42" s="311"/>
      <c r="D42" s="311"/>
      <c r="E42" s="311"/>
      <c r="F42" s="311"/>
      <c r="G42" s="311"/>
      <c r="H42" s="312"/>
      <c r="I42" s="74"/>
      <c r="J42" s="170"/>
      <c r="K42" s="313">
        <v>0</v>
      </c>
      <c r="L42" s="314"/>
      <c r="M42" s="56">
        <f t="shared" si="0"/>
        <v>0</v>
      </c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SUM(M39:M42)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238" t="s">
        <v>31</v>
      </c>
      <c r="I47" s="235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</row>
    <row r="49" spans="1:13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62"/>
    </row>
    <row r="50" spans="1:13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SUM(M49:M49)</f>
        <v>0</v>
      </c>
    </row>
    <row r="51" spans="1:13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3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3" ht="26.5">
      <c r="A54" s="291" t="s">
        <v>36</v>
      </c>
      <c r="B54" s="292"/>
      <c r="C54" s="292"/>
      <c r="D54" s="292"/>
      <c r="E54" s="292"/>
      <c r="F54" s="292"/>
      <c r="G54" s="292"/>
      <c r="H54" s="238" t="s">
        <v>37</v>
      </c>
      <c r="I54" s="239" t="s">
        <v>38</v>
      </c>
      <c r="J54" s="239" t="s">
        <v>39</v>
      </c>
      <c r="K54" s="293" t="s">
        <v>23</v>
      </c>
      <c r="L54" s="293"/>
      <c r="M54" s="65" t="s">
        <v>24</v>
      </c>
    </row>
    <row r="55" spans="1:13">
      <c r="A55" s="294" t="s">
        <v>65</v>
      </c>
      <c r="B55" s="295"/>
      <c r="C55" s="295"/>
      <c r="D55" s="295"/>
      <c r="E55" s="295"/>
      <c r="F55" s="295"/>
      <c r="G55" s="296"/>
      <c r="H55" s="1"/>
      <c r="I55" s="2"/>
      <c r="J55" s="66">
        <f>(I55*H55)</f>
        <v>0</v>
      </c>
      <c r="K55" s="411"/>
      <c r="L55" s="411"/>
      <c r="M55" s="56" t="e">
        <f>J55/K55</f>
        <v>#DIV/0!</v>
      </c>
    </row>
    <row r="56" spans="1:13">
      <c r="A56" s="384"/>
      <c r="B56" s="385"/>
      <c r="C56" s="385"/>
      <c r="D56" s="385"/>
      <c r="E56" s="385"/>
      <c r="F56" s="385"/>
      <c r="G56" s="385"/>
      <c r="H56" s="1"/>
      <c r="I56" s="2"/>
      <c r="J56" s="66"/>
      <c r="K56" s="386"/>
      <c r="L56" s="386"/>
      <c r="M56" s="56"/>
    </row>
    <row r="57" spans="1:13" ht="15" thickBot="1">
      <c r="A57" s="333"/>
      <c r="B57" s="334"/>
      <c r="C57" s="334"/>
      <c r="D57" s="334"/>
      <c r="E57" s="334"/>
      <c r="F57" s="334"/>
      <c r="G57" s="334"/>
      <c r="H57" s="3"/>
      <c r="I57" s="4"/>
      <c r="J57" s="67"/>
      <c r="K57" s="335"/>
      <c r="L57" s="335"/>
      <c r="M57" s="68"/>
    </row>
    <row r="58" spans="1:13" ht="15" thickBot="1">
      <c r="A58" s="336" t="s">
        <v>26</v>
      </c>
      <c r="B58" s="337"/>
      <c r="C58" s="337"/>
      <c r="D58" s="337"/>
      <c r="E58" s="337"/>
      <c r="F58" s="337"/>
      <c r="G58" s="337"/>
      <c r="H58" s="337"/>
      <c r="I58" s="337"/>
      <c r="J58" s="337"/>
      <c r="K58" s="337"/>
      <c r="L58" s="338"/>
      <c r="M58" s="69" t="e">
        <f>SUM(M55:M57)</f>
        <v>#DIV/0!</v>
      </c>
    </row>
    <row r="59" spans="1:13" ht="15" thickBot="1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3" ht="15" thickBot="1">
      <c r="A60" s="315" t="s">
        <v>40</v>
      </c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7"/>
      <c r="M60" s="70" t="e">
        <f>ROUND(M58+M50+M43+M34,0)</f>
        <v>#DIV/0!</v>
      </c>
    </row>
    <row r="61" spans="1:13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3">
      <c r="A62" s="51" t="s">
        <v>41</v>
      </c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3"/>
    </row>
    <row r="63" spans="1:13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3" ht="15" thickBot="1">
      <c r="A64" s="318" t="s">
        <v>42</v>
      </c>
      <c r="B64" s="319"/>
      <c r="C64" s="319"/>
      <c r="D64" s="319"/>
      <c r="E64" s="319"/>
      <c r="F64" s="319"/>
      <c r="G64" s="319"/>
      <c r="H64" s="236"/>
      <c r="I64" s="237"/>
      <c r="J64" s="81" t="s">
        <v>43</v>
      </c>
      <c r="K64" s="320" t="s">
        <v>44</v>
      </c>
      <c r="L64" s="321"/>
      <c r="M64" s="82"/>
    </row>
    <row r="65" spans="1:13">
      <c r="A65" s="322" t="s">
        <v>45</v>
      </c>
      <c r="B65" s="323"/>
      <c r="C65" s="323"/>
      <c r="D65" s="323"/>
      <c r="E65" s="323"/>
      <c r="F65" s="323"/>
      <c r="G65" s="323"/>
      <c r="H65" s="83"/>
      <c r="I65" s="84"/>
      <c r="J65" s="85"/>
      <c r="K65" s="324" t="e">
        <f>M60*J65</f>
        <v>#DIV/0!</v>
      </c>
      <c r="L65" s="324"/>
      <c r="M65" s="86"/>
    </row>
    <row r="66" spans="1:13">
      <c r="A66" s="327" t="s">
        <v>46</v>
      </c>
      <c r="B66" s="328"/>
      <c r="C66" s="328"/>
      <c r="D66" s="328"/>
      <c r="E66" s="328"/>
      <c r="F66" s="328"/>
      <c r="G66" s="329"/>
      <c r="H66" s="77"/>
      <c r="I66" s="78"/>
      <c r="J66" s="5"/>
      <c r="K66" s="325" t="e">
        <f>M60*J66</f>
        <v>#DIV/0!</v>
      </c>
      <c r="L66" s="325"/>
      <c r="M66" s="6"/>
    </row>
    <row r="67" spans="1:13">
      <c r="A67" s="327" t="s">
        <v>47</v>
      </c>
      <c r="B67" s="328"/>
      <c r="C67" s="328"/>
      <c r="D67" s="328"/>
      <c r="E67" s="328"/>
      <c r="F67" s="328"/>
      <c r="G67" s="329"/>
      <c r="H67" s="77"/>
      <c r="I67" s="78"/>
      <c r="J67" s="5"/>
      <c r="K67" s="325" t="e">
        <f>M60*J67</f>
        <v>#DIV/0!</v>
      </c>
      <c r="L67" s="325"/>
      <c r="M67" s="6"/>
    </row>
    <row r="68" spans="1:13" ht="15" thickBot="1">
      <c r="A68" s="330" t="s">
        <v>56</v>
      </c>
      <c r="B68" s="331"/>
      <c r="C68" s="331"/>
      <c r="D68" s="331"/>
      <c r="E68" s="331"/>
      <c r="F68" s="331"/>
      <c r="G68" s="332"/>
      <c r="H68" s="87"/>
      <c r="I68" s="88"/>
      <c r="J68" s="89">
        <v>0.19</v>
      </c>
      <c r="K68" s="326" t="e">
        <f>K67*J68</f>
        <v>#DIV/0!</v>
      </c>
      <c r="L68" s="326"/>
      <c r="M68" s="90"/>
    </row>
    <row r="69" spans="1:13" ht="15" thickBot="1">
      <c r="A69" s="336" t="s">
        <v>26</v>
      </c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8"/>
      <c r="M69" s="76" t="e">
        <f>SUM(K65:L68)</f>
        <v>#DIV/0!</v>
      </c>
    </row>
    <row r="70" spans="1:13" ht="15" thickBot="1">
      <c r="A70" s="3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24"/>
    </row>
    <row r="71" spans="1:13" ht="15" thickBot="1">
      <c r="A71" s="315" t="s">
        <v>48</v>
      </c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7"/>
      <c r="M71" s="71" t="e">
        <f>ROUND(M60+M69,0)</f>
        <v>#DIV/0!</v>
      </c>
    </row>
  </sheetData>
  <mergeCells count="78">
    <mergeCell ref="A69:L69"/>
    <mergeCell ref="A71:L71"/>
    <mergeCell ref="A66:G66"/>
    <mergeCell ref="K66:L66"/>
    <mergeCell ref="A67:G67"/>
    <mergeCell ref="K67:L67"/>
    <mergeCell ref="A68:G68"/>
    <mergeCell ref="K68:L68"/>
    <mergeCell ref="A58:L58"/>
    <mergeCell ref="A60:L60"/>
    <mergeCell ref="A64:G64"/>
    <mergeCell ref="K64:L64"/>
    <mergeCell ref="A65:G65"/>
    <mergeCell ref="K65:L65"/>
    <mergeCell ref="A55:G55"/>
    <mergeCell ref="K55:L55"/>
    <mergeCell ref="A56:G56"/>
    <mergeCell ref="K56:L56"/>
    <mergeCell ref="A57:G57"/>
    <mergeCell ref="K57:L57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view="pageBreakPreview" topLeftCell="A29" zoomScale="80" zoomScaleNormal="100" zoomScaleSheetLayoutView="80" workbookViewId="0">
      <selection activeCell="J39" sqref="J39:L39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240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>
        <v>44417</v>
      </c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241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468"/>
      <c r="D13" s="469"/>
      <c r="E13" s="469"/>
      <c r="F13" s="469"/>
      <c r="G13" s="469"/>
      <c r="H13" s="469"/>
      <c r="I13" s="469"/>
      <c r="J13" s="469"/>
      <c r="K13" s="469"/>
      <c r="L13" s="469"/>
      <c r="M13" s="470"/>
    </row>
    <row r="14" spans="1:13">
      <c r="A14" s="25"/>
      <c r="B14" s="26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471"/>
    </row>
    <row r="15" spans="1:13">
      <c r="A15" s="25"/>
      <c r="B15" s="26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44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241"/>
      <c r="D19" s="241"/>
      <c r="E19" s="241"/>
      <c r="F19" s="241"/>
      <c r="G19" s="241"/>
      <c r="H19" s="241"/>
      <c r="I19" s="241"/>
      <c r="J19" s="241"/>
      <c r="K19" s="241"/>
      <c r="L19" s="241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233" t="s">
        <v>17</v>
      </c>
      <c r="K25" s="341" t="s">
        <v>18</v>
      </c>
      <c r="L25" s="380"/>
      <c r="M25" s="31" t="s">
        <v>19</v>
      </c>
    </row>
    <row r="26" spans="1:19" ht="48.75" customHeight="1" thickBot="1">
      <c r="A26" s="33"/>
      <c r="B26" s="422" t="s">
        <v>297</v>
      </c>
      <c r="C26" s="423"/>
      <c r="D26" s="423"/>
      <c r="E26" s="423"/>
      <c r="F26" s="423"/>
      <c r="G26" s="423"/>
      <c r="H26" s="423"/>
      <c r="I26" s="424"/>
      <c r="J26" s="232">
        <v>1</v>
      </c>
      <c r="K26" s="363" t="s">
        <v>2</v>
      </c>
      <c r="L26" s="365"/>
      <c r="M26" s="35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238" t="s">
        <v>22</v>
      </c>
      <c r="K30" s="344" t="s">
        <v>23</v>
      </c>
      <c r="L30" s="343"/>
      <c r="M30" s="44" t="s">
        <v>24</v>
      </c>
    </row>
    <row r="31" spans="1:19" ht="15" thickBot="1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189">
        <f>K31*J31</f>
        <v>0</v>
      </c>
      <c r="N31" s="409"/>
      <c r="O31" s="410"/>
      <c r="P31" s="95"/>
      <c r="Q31" s="96"/>
      <c r="R31" s="97"/>
      <c r="S31" s="98"/>
    </row>
    <row r="32" spans="1:19">
      <c r="A32" s="294"/>
      <c r="B32" s="295"/>
      <c r="C32" s="295"/>
      <c r="D32" s="295"/>
      <c r="E32" s="296"/>
      <c r="F32" s="345"/>
      <c r="G32" s="346"/>
      <c r="H32" s="351"/>
      <c r="I32" s="296"/>
      <c r="J32" s="72"/>
      <c r="K32" s="345"/>
      <c r="L32" s="346"/>
      <c r="M32" s="46"/>
    </row>
    <row r="33" spans="1:13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13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>
        <f>SUM(M31:M33)</f>
        <v>0</v>
      </c>
    </row>
    <row r="35" spans="1:13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3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3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3">
      <c r="A38" s="341" t="s">
        <v>16</v>
      </c>
      <c r="B38" s="342"/>
      <c r="C38" s="342"/>
      <c r="D38" s="342"/>
      <c r="E38" s="342"/>
      <c r="F38" s="342"/>
      <c r="G38" s="342"/>
      <c r="H38" s="343"/>
      <c r="I38" s="234" t="s">
        <v>18</v>
      </c>
      <c r="J38" s="238" t="s">
        <v>19</v>
      </c>
      <c r="K38" s="344" t="s">
        <v>28</v>
      </c>
      <c r="L38" s="343"/>
      <c r="M38" s="44" t="s">
        <v>24</v>
      </c>
    </row>
    <row r="39" spans="1:13" ht="36.75" customHeight="1">
      <c r="A39" s="436" t="s">
        <v>297</v>
      </c>
      <c r="B39" s="472"/>
      <c r="C39" s="472"/>
      <c r="D39" s="472"/>
      <c r="E39" s="472"/>
      <c r="F39" s="472"/>
      <c r="G39" s="472"/>
      <c r="H39" s="473"/>
      <c r="I39" s="73" t="s">
        <v>2</v>
      </c>
      <c r="J39" s="242"/>
      <c r="K39" s="297"/>
      <c r="L39" s="298"/>
      <c r="M39" s="56">
        <f t="shared" ref="M39:M42" si="0">K39*J39</f>
        <v>0</v>
      </c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242"/>
      <c r="K40" s="297">
        <v>0</v>
      </c>
      <c r="L40" s="298"/>
      <c r="M40" s="56">
        <f t="shared" si="0"/>
        <v>0</v>
      </c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242"/>
      <c r="K41" s="297">
        <v>0</v>
      </c>
      <c r="L41" s="298"/>
      <c r="M41" s="56">
        <f t="shared" si="0"/>
        <v>0</v>
      </c>
    </row>
    <row r="42" spans="1:13" ht="15" thickBot="1">
      <c r="A42" s="310"/>
      <c r="B42" s="311"/>
      <c r="C42" s="311"/>
      <c r="D42" s="311"/>
      <c r="E42" s="311"/>
      <c r="F42" s="311"/>
      <c r="G42" s="311"/>
      <c r="H42" s="312"/>
      <c r="I42" s="74"/>
      <c r="J42" s="170"/>
      <c r="K42" s="313">
        <v>0</v>
      </c>
      <c r="L42" s="314"/>
      <c r="M42" s="56">
        <f t="shared" si="0"/>
        <v>0</v>
      </c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SUM(M39:M42)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238" t="s">
        <v>31</v>
      </c>
      <c r="I47" s="235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</row>
    <row r="49" spans="1:13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62"/>
    </row>
    <row r="50" spans="1:13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SUM(M49:M49)</f>
        <v>0</v>
      </c>
    </row>
    <row r="51" spans="1:13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3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3" ht="26.5">
      <c r="A54" s="291" t="s">
        <v>36</v>
      </c>
      <c r="B54" s="292"/>
      <c r="C54" s="292"/>
      <c r="D54" s="292"/>
      <c r="E54" s="292"/>
      <c r="F54" s="292"/>
      <c r="G54" s="292"/>
      <c r="H54" s="238" t="s">
        <v>37</v>
      </c>
      <c r="I54" s="239" t="s">
        <v>38</v>
      </c>
      <c r="J54" s="239" t="s">
        <v>39</v>
      </c>
      <c r="K54" s="293" t="s">
        <v>23</v>
      </c>
      <c r="L54" s="293"/>
      <c r="M54" s="65" t="s">
        <v>24</v>
      </c>
    </row>
    <row r="55" spans="1:13">
      <c r="A55" s="294" t="s">
        <v>65</v>
      </c>
      <c r="B55" s="295"/>
      <c r="C55" s="295"/>
      <c r="D55" s="295"/>
      <c r="E55" s="295"/>
      <c r="F55" s="295"/>
      <c r="G55" s="296"/>
      <c r="H55" s="1"/>
      <c r="I55" s="2"/>
      <c r="J55" s="66">
        <f>(I55*H55)</f>
        <v>0</v>
      </c>
      <c r="K55" s="411"/>
      <c r="L55" s="411"/>
      <c r="M55" s="56" t="e">
        <f>J55/K55</f>
        <v>#DIV/0!</v>
      </c>
    </row>
    <row r="56" spans="1:13">
      <c r="A56" s="384"/>
      <c r="B56" s="385"/>
      <c r="C56" s="385"/>
      <c r="D56" s="385"/>
      <c r="E56" s="385"/>
      <c r="F56" s="385"/>
      <c r="G56" s="385"/>
      <c r="H56" s="1"/>
      <c r="I56" s="2"/>
      <c r="J56" s="66"/>
      <c r="K56" s="386"/>
      <c r="L56" s="386"/>
      <c r="M56" s="56"/>
    </row>
    <row r="57" spans="1:13" ht="15" thickBot="1">
      <c r="A57" s="333"/>
      <c r="B57" s="334"/>
      <c r="C57" s="334"/>
      <c r="D57" s="334"/>
      <c r="E57" s="334"/>
      <c r="F57" s="334"/>
      <c r="G57" s="334"/>
      <c r="H57" s="3"/>
      <c r="I57" s="4"/>
      <c r="J57" s="67"/>
      <c r="K57" s="335"/>
      <c r="L57" s="335"/>
      <c r="M57" s="68"/>
    </row>
    <row r="58" spans="1:13" ht="15" thickBot="1">
      <c r="A58" s="336" t="s">
        <v>26</v>
      </c>
      <c r="B58" s="337"/>
      <c r="C58" s="337"/>
      <c r="D58" s="337"/>
      <c r="E58" s="337"/>
      <c r="F58" s="337"/>
      <c r="G58" s="337"/>
      <c r="H58" s="337"/>
      <c r="I58" s="337"/>
      <c r="J58" s="337"/>
      <c r="K58" s="337"/>
      <c r="L58" s="338"/>
      <c r="M58" s="69" t="e">
        <f>SUM(M55:M57)</f>
        <v>#DIV/0!</v>
      </c>
    </row>
    <row r="59" spans="1:13" ht="15" thickBot="1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3" ht="15" thickBot="1">
      <c r="A60" s="315" t="s">
        <v>40</v>
      </c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7"/>
      <c r="M60" s="70" t="e">
        <f>ROUND(M58+M50+M43+M34,0)</f>
        <v>#DIV/0!</v>
      </c>
    </row>
    <row r="61" spans="1:13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3">
      <c r="A62" s="51" t="s">
        <v>41</v>
      </c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3"/>
    </row>
    <row r="63" spans="1:13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3" ht="15" thickBot="1">
      <c r="A64" s="318" t="s">
        <v>42</v>
      </c>
      <c r="B64" s="319"/>
      <c r="C64" s="319"/>
      <c r="D64" s="319"/>
      <c r="E64" s="319"/>
      <c r="F64" s="319"/>
      <c r="G64" s="319"/>
      <c r="H64" s="236"/>
      <c r="I64" s="237"/>
      <c r="J64" s="81" t="s">
        <v>43</v>
      </c>
      <c r="K64" s="320" t="s">
        <v>44</v>
      </c>
      <c r="L64" s="321"/>
      <c r="M64" s="82"/>
    </row>
    <row r="65" spans="1:13">
      <c r="A65" s="322" t="s">
        <v>45</v>
      </c>
      <c r="B65" s="323"/>
      <c r="C65" s="323"/>
      <c r="D65" s="323"/>
      <c r="E65" s="323"/>
      <c r="F65" s="323"/>
      <c r="G65" s="323"/>
      <c r="H65" s="83"/>
      <c r="I65" s="84"/>
      <c r="J65" s="85"/>
      <c r="K65" s="324" t="e">
        <f>M60*J65</f>
        <v>#DIV/0!</v>
      </c>
      <c r="L65" s="324"/>
      <c r="M65" s="86"/>
    </row>
    <row r="66" spans="1:13">
      <c r="A66" s="327" t="s">
        <v>46</v>
      </c>
      <c r="B66" s="328"/>
      <c r="C66" s="328"/>
      <c r="D66" s="328"/>
      <c r="E66" s="328"/>
      <c r="F66" s="328"/>
      <c r="G66" s="329"/>
      <c r="H66" s="77"/>
      <c r="I66" s="78"/>
      <c r="J66" s="5"/>
      <c r="K66" s="325" t="e">
        <f>M60*J66</f>
        <v>#DIV/0!</v>
      </c>
      <c r="L66" s="325"/>
      <c r="M66" s="6"/>
    </row>
    <row r="67" spans="1:13">
      <c r="A67" s="327" t="s">
        <v>47</v>
      </c>
      <c r="B67" s="328"/>
      <c r="C67" s="328"/>
      <c r="D67" s="328"/>
      <c r="E67" s="328"/>
      <c r="F67" s="328"/>
      <c r="G67" s="329"/>
      <c r="H67" s="77"/>
      <c r="I67" s="78"/>
      <c r="J67" s="5"/>
      <c r="K67" s="325" t="e">
        <f>M60*J67</f>
        <v>#DIV/0!</v>
      </c>
      <c r="L67" s="325"/>
      <c r="M67" s="6"/>
    </row>
    <row r="68" spans="1:13" ht="15" thickBot="1">
      <c r="A68" s="330" t="s">
        <v>56</v>
      </c>
      <c r="B68" s="331"/>
      <c r="C68" s="331"/>
      <c r="D68" s="331"/>
      <c r="E68" s="331"/>
      <c r="F68" s="331"/>
      <c r="G68" s="332"/>
      <c r="H68" s="87"/>
      <c r="I68" s="88"/>
      <c r="J68" s="89">
        <v>0.19</v>
      </c>
      <c r="K68" s="326" t="e">
        <f>K67*J68</f>
        <v>#DIV/0!</v>
      </c>
      <c r="L68" s="326"/>
      <c r="M68" s="90"/>
    </row>
    <row r="69" spans="1:13" ht="15" thickBot="1">
      <c r="A69" s="336" t="s">
        <v>26</v>
      </c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8"/>
      <c r="M69" s="76" t="e">
        <f>SUM(K65:L68)</f>
        <v>#DIV/0!</v>
      </c>
    </row>
    <row r="70" spans="1:13" ht="15" thickBot="1">
      <c r="A70" s="3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24"/>
    </row>
    <row r="71" spans="1:13" ht="15" thickBot="1">
      <c r="A71" s="315" t="s">
        <v>48</v>
      </c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7"/>
      <c r="M71" s="71" t="e">
        <f>ROUND(M60+M69,0)</f>
        <v>#DIV/0!</v>
      </c>
    </row>
  </sheetData>
  <mergeCells count="78">
    <mergeCell ref="A69:L69"/>
    <mergeCell ref="A71:L71"/>
    <mergeCell ref="A66:G66"/>
    <mergeCell ref="K66:L66"/>
    <mergeCell ref="A67:G67"/>
    <mergeCell ref="K67:L67"/>
    <mergeCell ref="A68:G68"/>
    <mergeCell ref="K68:L68"/>
    <mergeCell ref="A58:L58"/>
    <mergeCell ref="A60:L60"/>
    <mergeCell ref="A64:G64"/>
    <mergeCell ref="K64:L64"/>
    <mergeCell ref="A65:G65"/>
    <mergeCell ref="K65:L65"/>
    <mergeCell ref="A55:G55"/>
    <mergeCell ref="K55:L55"/>
    <mergeCell ref="A56:G56"/>
    <mergeCell ref="K56:L56"/>
    <mergeCell ref="A57:G57"/>
    <mergeCell ref="K57:L57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view="pageBreakPreview" zoomScale="80" zoomScaleNormal="100" zoomScaleSheetLayoutView="80" workbookViewId="0">
      <selection activeCell="J39" sqref="J39:L39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240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>
        <v>44417</v>
      </c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241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468"/>
      <c r="D13" s="469"/>
      <c r="E13" s="469"/>
      <c r="F13" s="469"/>
      <c r="G13" s="469"/>
      <c r="H13" s="469"/>
      <c r="I13" s="469"/>
      <c r="J13" s="469"/>
      <c r="K13" s="469"/>
      <c r="L13" s="469"/>
      <c r="M13" s="470"/>
    </row>
    <row r="14" spans="1:13">
      <c r="A14" s="25"/>
      <c r="B14" s="26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471"/>
    </row>
    <row r="15" spans="1:13">
      <c r="A15" s="25"/>
      <c r="B15" s="26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44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241"/>
      <c r="D19" s="241"/>
      <c r="E19" s="241"/>
      <c r="F19" s="241"/>
      <c r="G19" s="241"/>
      <c r="H19" s="241"/>
      <c r="I19" s="241"/>
      <c r="J19" s="241"/>
      <c r="K19" s="241"/>
      <c r="L19" s="241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233" t="s">
        <v>17</v>
      </c>
      <c r="K25" s="341" t="s">
        <v>18</v>
      </c>
      <c r="L25" s="380"/>
      <c r="M25" s="31" t="s">
        <v>19</v>
      </c>
    </row>
    <row r="26" spans="1:19" ht="48.75" customHeight="1" thickBot="1">
      <c r="A26" s="33"/>
      <c r="B26" s="422" t="s">
        <v>320</v>
      </c>
      <c r="C26" s="423"/>
      <c r="D26" s="423"/>
      <c r="E26" s="423"/>
      <c r="F26" s="423"/>
      <c r="G26" s="423"/>
      <c r="H26" s="423"/>
      <c r="I26" s="424"/>
      <c r="J26" s="232">
        <v>1</v>
      </c>
      <c r="K26" s="363" t="s">
        <v>2</v>
      </c>
      <c r="L26" s="365"/>
      <c r="M26" s="35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238" t="s">
        <v>22</v>
      </c>
      <c r="K30" s="344" t="s">
        <v>23</v>
      </c>
      <c r="L30" s="343"/>
      <c r="M30" s="44" t="s">
        <v>24</v>
      </c>
    </row>
    <row r="31" spans="1:19" ht="15" thickBot="1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189">
        <f>K31*J31</f>
        <v>0</v>
      </c>
      <c r="N31" s="409"/>
      <c r="O31" s="410"/>
      <c r="P31" s="95"/>
      <c r="Q31" s="96"/>
      <c r="R31" s="97"/>
      <c r="S31" s="98"/>
    </row>
    <row r="32" spans="1:19">
      <c r="A32" s="294"/>
      <c r="B32" s="295"/>
      <c r="C32" s="295"/>
      <c r="D32" s="295"/>
      <c r="E32" s="296"/>
      <c r="F32" s="345"/>
      <c r="G32" s="346"/>
      <c r="H32" s="351"/>
      <c r="I32" s="296"/>
      <c r="J32" s="72"/>
      <c r="K32" s="345"/>
      <c r="L32" s="346"/>
      <c r="M32" s="46"/>
    </row>
    <row r="33" spans="1:13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13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>
        <f>SUM(M31:M33)</f>
        <v>0</v>
      </c>
    </row>
    <row r="35" spans="1:13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3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3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3">
      <c r="A38" s="341" t="s">
        <v>16</v>
      </c>
      <c r="B38" s="342"/>
      <c r="C38" s="342"/>
      <c r="D38" s="342"/>
      <c r="E38" s="342"/>
      <c r="F38" s="342"/>
      <c r="G38" s="342"/>
      <c r="H38" s="343"/>
      <c r="I38" s="234" t="s">
        <v>18</v>
      </c>
      <c r="J38" s="238" t="s">
        <v>19</v>
      </c>
      <c r="K38" s="344" t="s">
        <v>28</v>
      </c>
      <c r="L38" s="343"/>
      <c r="M38" s="44" t="s">
        <v>24</v>
      </c>
    </row>
    <row r="39" spans="1:13" ht="36.75" customHeight="1">
      <c r="A39" s="436" t="s">
        <v>298</v>
      </c>
      <c r="B39" s="472"/>
      <c r="C39" s="472"/>
      <c r="D39" s="472"/>
      <c r="E39" s="472"/>
      <c r="F39" s="472"/>
      <c r="G39" s="472"/>
      <c r="H39" s="473"/>
      <c r="I39" s="73" t="s">
        <v>4</v>
      </c>
      <c r="J39" s="242"/>
      <c r="K39" s="297"/>
      <c r="L39" s="298"/>
      <c r="M39" s="56">
        <f t="shared" ref="M39:M42" si="0">K39*J39</f>
        <v>0</v>
      </c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242"/>
      <c r="K40" s="297">
        <v>0</v>
      </c>
      <c r="L40" s="298"/>
      <c r="M40" s="56">
        <f t="shared" si="0"/>
        <v>0</v>
      </c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242"/>
      <c r="K41" s="297">
        <v>0</v>
      </c>
      <c r="L41" s="298"/>
      <c r="M41" s="56">
        <f t="shared" si="0"/>
        <v>0</v>
      </c>
    </row>
    <row r="42" spans="1:13" ht="15" thickBot="1">
      <c r="A42" s="310"/>
      <c r="B42" s="311"/>
      <c r="C42" s="311"/>
      <c r="D42" s="311"/>
      <c r="E42" s="311"/>
      <c r="F42" s="311"/>
      <c r="G42" s="311"/>
      <c r="H42" s="312"/>
      <c r="I42" s="74"/>
      <c r="J42" s="170"/>
      <c r="K42" s="313">
        <v>0</v>
      </c>
      <c r="L42" s="314"/>
      <c r="M42" s="56">
        <f t="shared" si="0"/>
        <v>0</v>
      </c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SUM(M39:M42)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238" t="s">
        <v>31</v>
      </c>
      <c r="I47" s="235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</row>
    <row r="49" spans="1:13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62"/>
    </row>
    <row r="50" spans="1:13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SUM(M49:M49)</f>
        <v>0</v>
      </c>
    </row>
    <row r="51" spans="1:13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3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3" ht="26.5">
      <c r="A54" s="291" t="s">
        <v>36</v>
      </c>
      <c r="B54" s="292"/>
      <c r="C54" s="292"/>
      <c r="D54" s="292"/>
      <c r="E54" s="292"/>
      <c r="F54" s="292"/>
      <c r="G54" s="292"/>
      <c r="H54" s="238" t="s">
        <v>37</v>
      </c>
      <c r="I54" s="239" t="s">
        <v>38</v>
      </c>
      <c r="J54" s="239" t="s">
        <v>39</v>
      </c>
      <c r="K54" s="293" t="s">
        <v>23</v>
      </c>
      <c r="L54" s="293"/>
      <c r="M54" s="65" t="s">
        <v>24</v>
      </c>
    </row>
    <row r="55" spans="1:13">
      <c r="A55" s="294" t="s">
        <v>65</v>
      </c>
      <c r="B55" s="295"/>
      <c r="C55" s="295"/>
      <c r="D55" s="295"/>
      <c r="E55" s="295"/>
      <c r="F55" s="295"/>
      <c r="G55" s="296"/>
      <c r="H55" s="1"/>
      <c r="I55" s="2"/>
      <c r="J55" s="66">
        <f>(I55*H55)</f>
        <v>0</v>
      </c>
      <c r="K55" s="411"/>
      <c r="L55" s="411"/>
      <c r="M55" s="56" t="e">
        <f>J55/K55</f>
        <v>#DIV/0!</v>
      </c>
    </row>
    <row r="56" spans="1:13">
      <c r="A56" s="384"/>
      <c r="B56" s="385"/>
      <c r="C56" s="385"/>
      <c r="D56" s="385"/>
      <c r="E56" s="385"/>
      <c r="F56" s="385"/>
      <c r="G56" s="385"/>
      <c r="H56" s="1"/>
      <c r="I56" s="2"/>
      <c r="J56" s="66"/>
      <c r="K56" s="386"/>
      <c r="L56" s="386"/>
      <c r="M56" s="56"/>
    </row>
    <row r="57" spans="1:13" ht="15" thickBot="1">
      <c r="A57" s="333"/>
      <c r="B57" s="334"/>
      <c r="C57" s="334"/>
      <c r="D57" s="334"/>
      <c r="E57" s="334"/>
      <c r="F57" s="334"/>
      <c r="G57" s="334"/>
      <c r="H57" s="3"/>
      <c r="I57" s="4"/>
      <c r="J57" s="67"/>
      <c r="K57" s="335"/>
      <c r="L57" s="335"/>
      <c r="M57" s="68"/>
    </row>
    <row r="58" spans="1:13" ht="15" thickBot="1">
      <c r="A58" s="336" t="s">
        <v>26</v>
      </c>
      <c r="B58" s="337"/>
      <c r="C58" s="337"/>
      <c r="D58" s="337"/>
      <c r="E58" s="337"/>
      <c r="F58" s="337"/>
      <c r="G58" s="337"/>
      <c r="H58" s="337"/>
      <c r="I58" s="337"/>
      <c r="J58" s="337"/>
      <c r="K58" s="337"/>
      <c r="L58" s="338"/>
      <c r="M58" s="69" t="e">
        <f>SUM(M55:M57)</f>
        <v>#DIV/0!</v>
      </c>
    </row>
    <row r="59" spans="1:13" ht="15" thickBot="1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3" ht="15" thickBot="1">
      <c r="A60" s="315" t="s">
        <v>40</v>
      </c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7"/>
      <c r="M60" s="70" t="e">
        <f>ROUND(M58+M50+M43+M34,0)</f>
        <v>#DIV/0!</v>
      </c>
    </row>
    <row r="61" spans="1:13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3">
      <c r="A62" s="51" t="s">
        <v>41</v>
      </c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3"/>
    </row>
    <row r="63" spans="1:13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3" ht="15" thickBot="1">
      <c r="A64" s="318" t="s">
        <v>42</v>
      </c>
      <c r="B64" s="319"/>
      <c r="C64" s="319"/>
      <c r="D64" s="319"/>
      <c r="E64" s="319"/>
      <c r="F64" s="319"/>
      <c r="G64" s="319"/>
      <c r="H64" s="236"/>
      <c r="I64" s="237"/>
      <c r="J64" s="81" t="s">
        <v>43</v>
      </c>
      <c r="K64" s="320" t="s">
        <v>44</v>
      </c>
      <c r="L64" s="321"/>
      <c r="M64" s="82"/>
    </row>
    <row r="65" spans="1:13">
      <c r="A65" s="322" t="s">
        <v>45</v>
      </c>
      <c r="B65" s="323"/>
      <c r="C65" s="323"/>
      <c r="D65" s="323"/>
      <c r="E65" s="323"/>
      <c r="F65" s="323"/>
      <c r="G65" s="323"/>
      <c r="H65" s="83"/>
      <c r="I65" s="84"/>
      <c r="J65" s="85"/>
      <c r="K65" s="324" t="e">
        <f>M60*J65</f>
        <v>#DIV/0!</v>
      </c>
      <c r="L65" s="324"/>
      <c r="M65" s="86"/>
    </row>
    <row r="66" spans="1:13">
      <c r="A66" s="327" t="s">
        <v>46</v>
      </c>
      <c r="B66" s="328"/>
      <c r="C66" s="328"/>
      <c r="D66" s="328"/>
      <c r="E66" s="328"/>
      <c r="F66" s="328"/>
      <c r="G66" s="329"/>
      <c r="H66" s="77"/>
      <c r="I66" s="78"/>
      <c r="J66" s="5"/>
      <c r="K66" s="325" t="e">
        <f>M60*J66</f>
        <v>#DIV/0!</v>
      </c>
      <c r="L66" s="325"/>
      <c r="M66" s="6"/>
    </row>
    <row r="67" spans="1:13">
      <c r="A67" s="327" t="s">
        <v>47</v>
      </c>
      <c r="B67" s="328"/>
      <c r="C67" s="328"/>
      <c r="D67" s="328"/>
      <c r="E67" s="328"/>
      <c r="F67" s="328"/>
      <c r="G67" s="329"/>
      <c r="H67" s="77"/>
      <c r="I67" s="78"/>
      <c r="J67" s="5"/>
      <c r="K67" s="325" t="e">
        <f>M60*J67</f>
        <v>#DIV/0!</v>
      </c>
      <c r="L67" s="325"/>
      <c r="M67" s="6"/>
    </row>
    <row r="68" spans="1:13" ht="15" thickBot="1">
      <c r="A68" s="330" t="s">
        <v>56</v>
      </c>
      <c r="B68" s="331"/>
      <c r="C68" s="331"/>
      <c r="D68" s="331"/>
      <c r="E68" s="331"/>
      <c r="F68" s="331"/>
      <c r="G68" s="332"/>
      <c r="H68" s="87"/>
      <c r="I68" s="88"/>
      <c r="J68" s="89">
        <v>0.19</v>
      </c>
      <c r="K68" s="326" t="e">
        <f>K67*J68</f>
        <v>#DIV/0!</v>
      </c>
      <c r="L68" s="326"/>
      <c r="M68" s="90"/>
    </row>
    <row r="69" spans="1:13" ht="15" thickBot="1">
      <c r="A69" s="336" t="s">
        <v>26</v>
      </c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8"/>
      <c r="M69" s="76" t="e">
        <f>SUM(K65:L68)</f>
        <v>#DIV/0!</v>
      </c>
    </row>
    <row r="70" spans="1:13" ht="15" thickBot="1">
      <c r="A70" s="3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24"/>
    </row>
    <row r="71" spans="1:13" ht="15" thickBot="1">
      <c r="A71" s="315" t="s">
        <v>48</v>
      </c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7"/>
      <c r="M71" s="71" t="e">
        <f>ROUND(M60+M69,0)</f>
        <v>#DIV/0!</v>
      </c>
    </row>
  </sheetData>
  <mergeCells count="78">
    <mergeCell ref="A69:L69"/>
    <mergeCell ref="A71:L71"/>
    <mergeCell ref="A66:G66"/>
    <mergeCell ref="K66:L66"/>
    <mergeCell ref="A67:G67"/>
    <mergeCell ref="K67:L67"/>
    <mergeCell ref="A68:G68"/>
    <mergeCell ref="K68:L68"/>
    <mergeCell ref="A58:L58"/>
    <mergeCell ref="A60:L60"/>
    <mergeCell ref="A64:G64"/>
    <mergeCell ref="K64:L64"/>
    <mergeCell ref="A65:G65"/>
    <mergeCell ref="K65:L65"/>
    <mergeCell ref="A55:G55"/>
    <mergeCell ref="K55:L55"/>
    <mergeCell ref="A56:G56"/>
    <mergeCell ref="K56:L56"/>
    <mergeCell ref="A57:G57"/>
    <mergeCell ref="K57:L57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view="pageBreakPreview" topLeftCell="A25" zoomScale="80" zoomScaleNormal="100" zoomScaleSheetLayoutView="80" workbookViewId="0">
      <selection activeCell="J65" sqref="J65:J67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254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>
        <v>44417</v>
      </c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255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468"/>
      <c r="D13" s="469"/>
      <c r="E13" s="469"/>
      <c r="F13" s="469"/>
      <c r="G13" s="469"/>
      <c r="H13" s="469"/>
      <c r="I13" s="469"/>
      <c r="J13" s="469"/>
      <c r="K13" s="469"/>
      <c r="L13" s="469"/>
      <c r="M13" s="470"/>
    </row>
    <row r="14" spans="1:13">
      <c r="A14" s="25"/>
      <c r="B14" s="26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471"/>
    </row>
    <row r="15" spans="1:13">
      <c r="A15" s="25"/>
      <c r="B15" s="26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8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247" t="s">
        <v>17</v>
      </c>
      <c r="K25" s="341" t="s">
        <v>18</v>
      </c>
      <c r="L25" s="380"/>
      <c r="M25" s="31" t="s">
        <v>19</v>
      </c>
    </row>
    <row r="26" spans="1:19" ht="48.75" customHeight="1" thickBot="1">
      <c r="A26" s="33"/>
      <c r="B26" s="422" t="s">
        <v>321</v>
      </c>
      <c r="C26" s="423"/>
      <c r="D26" s="423"/>
      <c r="E26" s="423"/>
      <c r="F26" s="423"/>
      <c r="G26" s="423"/>
      <c r="H26" s="423"/>
      <c r="I26" s="424"/>
      <c r="J26" s="246">
        <v>1</v>
      </c>
      <c r="K26" s="363" t="s">
        <v>2</v>
      </c>
      <c r="L26" s="365"/>
      <c r="M26" s="35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252" t="s">
        <v>22</v>
      </c>
      <c r="K30" s="344" t="s">
        <v>23</v>
      </c>
      <c r="L30" s="343"/>
      <c r="M30" s="44" t="s">
        <v>24</v>
      </c>
    </row>
    <row r="31" spans="1:19" ht="15" thickBot="1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189">
        <f>K31*J31</f>
        <v>0</v>
      </c>
      <c r="N31" s="409"/>
      <c r="O31" s="410"/>
      <c r="P31" s="95"/>
      <c r="Q31" s="96"/>
      <c r="R31" s="97"/>
      <c r="S31" s="98"/>
    </row>
    <row r="32" spans="1:19">
      <c r="A32" s="294"/>
      <c r="B32" s="295"/>
      <c r="C32" s="295"/>
      <c r="D32" s="295"/>
      <c r="E32" s="296"/>
      <c r="F32" s="345"/>
      <c r="G32" s="346"/>
      <c r="H32" s="351"/>
      <c r="I32" s="296"/>
      <c r="J32" s="72"/>
      <c r="K32" s="345"/>
      <c r="L32" s="346"/>
      <c r="M32" s="46"/>
    </row>
    <row r="33" spans="1:13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13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>
        <f>SUM(M31:M33)</f>
        <v>0</v>
      </c>
    </row>
    <row r="35" spans="1:13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3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3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3">
      <c r="A38" s="341" t="s">
        <v>16</v>
      </c>
      <c r="B38" s="342"/>
      <c r="C38" s="342"/>
      <c r="D38" s="342"/>
      <c r="E38" s="342"/>
      <c r="F38" s="342"/>
      <c r="G38" s="342"/>
      <c r="H38" s="343"/>
      <c r="I38" s="248" t="s">
        <v>18</v>
      </c>
      <c r="J38" s="252" t="s">
        <v>19</v>
      </c>
      <c r="K38" s="344" t="s">
        <v>28</v>
      </c>
      <c r="L38" s="343"/>
      <c r="M38" s="44" t="s">
        <v>24</v>
      </c>
    </row>
    <row r="39" spans="1:13" ht="36.75" customHeight="1">
      <c r="A39" s="436" t="s">
        <v>321</v>
      </c>
      <c r="B39" s="472"/>
      <c r="C39" s="472"/>
      <c r="D39" s="472"/>
      <c r="E39" s="472"/>
      <c r="F39" s="472"/>
      <c r="G39" s="472"/>
      <c r="H39" s="473"/>
      <c r="I39" s="73" t="s">
        <v>4</v>
      </c>
      <c r="J39" s="256"/>
      <c r="K39" s="297"/>
      <c r="L39" s="298"/>
      <c r="M39" s="56">
        <f t="shared" ref="M39:M42" si="0">K39*J39</f>
        <v>0</v>
      </c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256"/>
      <c r="K40" s="297">
        <v>0</v>
      </c>
      <c r="L40" s="298"/>
      <c r="M40" s="56">
        <f t="shared" si="0"/>
        <v>0</v>
      </c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256"/>
      <c r="K41" s="297">
        <v>0</v>
      </c>
      <c r="L41" s="298"/>
      <c r="M41" s="56">
        <f t="shared" si="0"/>
        <v>0</v>
      </c>
    </row>
    <row r="42" spans="1:13" ht="15" thickBot="1">
      <c r="A42" s="310"/>
      <c r="B42" s="311"/>
      <c r="C42" s="311"/>
      <c r="D42" s="311"/>
      <c r="E42" s="311"/>
      <c r="F42" s="311"/>
      <c r="G42" s="311"/>
      <c r="H42" s="312"/>
      <c r="I42" s="74"/>
      <c r="J42" s="170"/>
      <c r="K42" s="313">
        <v>0</v>
      </c>
      <c r="L42" s="314"/>
      <c r="M42" s="56">
        <f t="shared" si="0"/>
        <v>0</v>
      </c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SUM(M39:M42)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252" t="s">
        <v>31</v>
      </c>
      <c r="I47" s="249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</row>
    <row r="49" spans="1:13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62"/>
    </row>
    <row r="50" spans="1:13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SUM(M49:M49)</f>
        <v>0</v>
      </c>
    </row>
    <row r="51" spans="1:13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3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3" ht="26.5">
      <c r="A54" s="291" t="s">
        <v>36</v>
      </c>
      <c r="B54" s="292"/>
      <c r="C54" s="292"/>
      <c r="D54" s="292"/>
      <c r="E54" s="292"/>
      <c r="F54" s="292"/>
      <c r="G54" s="292"/>
      <c r="H54" s="252" t="s">
        <v>37</v>
      </c>
      <c r="I54" s="253" t="s">
        <v>38</v>
      </c>
      <c r="J54" s="253" t="s">
        <v>39</v>
      </c>
      <c r="K54" s="293" t="s">
        <v>23</v>
      </c>
      <c r="L54" s="293"/>
      <c r="M54" s="65" t="s">
        <v>24</v>
      </c>
    </row>
    <row r="55" spans="1:13">
      <c r="A55" s="294" t="s">
        <v>65</v>
      </c>
      <c r="B55" s="295"/>
      <c r="C55" s="295"/>
      <c r="D55" s="295"/>
      <c r="E55" s="295"/>
      <c r="F55" s="295"/>
      <c r="G55" s="296"/>
      <c r="H55" s="1"/>
      <c r="I55" s="2"/>
      <c r="J55" s="66">
        <f>(I55*H55)</f>
        <v>0</v>
      </c>
      <c r="K55" s="411"/>
      <c r="L55" s="411"/>
      <c r="M55" s="56" t="e">
        <f>J55/K55</f>
        <v>#DIV/0!</v>
      </c>
    </row>
    <row r="56" spans="1:13">
      <c r="A56" s="384"/>
      <c r="B56" s="385"/>
      <c r="C56" s="385"/>
      <c r="D56" s="385"/>
      <c r="E56" s="385"/>
      <c r="F56" s="385"/>
      <c r="G56" s="385"/>
      <c r="H56" s="1"/>
      <c r="I56" s="2"/>
      <c r="J56" s="66"/>
      <c r="K56" s="386"/>
      <c r="L56" s="386"/>
      <c r="M56" s="56"/>
    </row>
    <row r="57" spans="1:13" ht="15" thickBot="1">
      <c r="A57" s="333"/>
      <c r="B57" s="334"/>
      <c r="C57" s="334"/>
      <c r="D57" s="334"/>
      <c r="E57" s="334"/>
      <c r="F57" s="334"/>
      <c r="G57" s="334"/>
      <c r="H57" s="3"/>
      <c r="I57" s="4"/>
      <c r="J57" s="67"/>
      <c r="K57" s="335"/>
      <c r="L57" s="335"/>
      <c r="M57" s="68"/>
    </row>
    <row r="58" spans="1:13" ht="15" thickBot="1">
      <c r="A58" s="336" t="s">
        <v>26</v>
      </c>
      <c r="B58" s="337"/>
      <c r="C58" s="337"/>
      <c r="D58" s="337"/>
      <c r="E58" s="337"/>
      <c r="F58" s="337"/>
      <c r="G58" s="337"/>
      <c r="H58" s="337"/>
      <c r="I58" s="337"/>
      <c r="J58" s="337"/>
      <c r="K58" s="337"/>
      <c r="L58" s="338"/>
      <c r="M58" s="69" t="e">
        <f>SUM(M55:M57)</f>
        <v>#DIV/0!</v>
      </c>
    </row>
    <row r="59" spans="1:13" ht="15" thickBot="1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3" ht="15" thickBot="1">
      <c r="A60" s="315" t="s">
        <v>40</v>
      </c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7"/>
      <c r="M60" s="70" t="e">
        <f>ROUND(M58+M50+M43+M34,0)</f>
        <v>#DIV/0!</v>
      </c>
    </row>
    <row r="61" spans="1:13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3">
      <c r="A62" s="51" t="s">
        <v>41</v>
      </c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3"/>
    </row>
    <row r="63" spans="1:13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3" ht="15" thickBot="1">
      <c r="A64" s="318" t="s">
        <v>42</v>
      </c>
      <c r="B64" s="319"/>
      <c r="C64" s="319"/>
      <c r="D64" s="319"/>
      <c r="E64" s="319"/>
      <c r="F64" s="319"/>
      <c r="G64" s="319"/>
      <c r="H64" s="250"/>
      <c r="I64" s="251"/>
      <c r="J64" s="81" t="s">
        <v>43</v>
      </c>
      <c r="K64" s="320" t="s">
        <v>44</v>
      </c>
      <c r="L64" s="321"/>
      <c r="M64" s="82"/>
    </row>
    <row r="65" spans="1:13">
      <c r="A65" s="322" t="s">
        <v>45</v>
      </c>
      <c r="B65" s="323"/>
      <c r="C65" s="323"/>
      <c r="D65" s="323"/>
      <c r="E65" s="323"/>
      <c r="F65" s="323"/>
      <c r="G65" s="323"/>
      <c r="H65" s="83"/>
      <c r="I65" s="84"/>
      <c r="J65" s="85"/>
      <c r="K65" s="324" t="e">
        <f>M60*J65</f>
        <v>#DIV/0!</v>
      </c>
      <c r="L65" s="324"/>
      <c r="M65" s="86"/>
    </row>
    <row r="66" spans="1:13">
      <c r="A66" s="327" t="s">
        <v>46</v>
      </c>
      <c r="B66" s="328"/>
      <c r="C66" s="328"/>
      <c r="D66" s="328"/>
      <c r="E66" s="328"/>
      <c r="F66" s="328"/>
      <c r="G66" s="329"/>
      <c r="H66" s="77"/>
      <c r="I66" s="78"/>
      <c r="J66" s="5"/>
      <c r="K66" s="325" t="e">
        <f>M60*J66</f>
        <v>#DIV/0!</v>
      </c>
      <c r="L66" s="325"/>
      <c r="M66" s="6"/>
    </row>
    <row r="67" spans="1:13">
      <c r="A67" s="327" t="s">
        <v>47</v>
      </c>
      <c r="B67" s="328"/>
      <c r="C67" s="328"/>
      <c r="D67" s="328"/>
      <c r="E67" s="328"/>
      <c r="F67" s="328"/>
      <c r="G67" s="329"/>
      <c r="H67" s="77"/>
      <c r="I67" s="78"/>
      <c r="J67" s="5"/>
      <c r="K67" s="325" t="e">
        <f>M60*J67</f>
        <v>#DIV/0!</v>
      </c>
      <c r="L67" s="325"/>
      <c r="M67" s="6"/>
    </row>
    <row r="68" spans="1:13" ht="15" thickBot="1">
      <c r="A68" s="330" t="s">
        <v>56</v>
      </c>
      <c r="B68" s="331"/>
      <c r="C68" s="331"/>
      <c r="D68" s="331"/>
      <c r="E68" s="331"/>
      <c r="F68" s="331"/>
      <c r="G68" s="332"/>
      <c r="H68" s="87"/>
      <c r="I68" s="88"/>
      <c r="J68" s="89">
        <v>0.19</v>
      </c>
      <c r="K68" s="326" t="e">
        <f>K67*J68</f>
        <v>#DIV/0!</v>
      </c>
      <c r="L68" s="326"/>
      <c r="M68" s="90"/>
    </row>
    <row r="69" spans="1:13" ht="15" thickBot="1">
      <c r="A69" s="336" t="s">
        <v>26</v>
      </c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8"/>
      <c r="M69" s="76" t="e">
        <f>SUM(K65:L68)</f>
        <v>#DIV/0!</v>
      </c>
    </row>
    <row r="70" spans="1:13" ht="15" thickBot="1">
      <c r="A70" s="3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24"/>
    </row>
    <row r="71" spans="1:13" ht="15" thickBot="1">
      <c r="A71" s="315" t="s">
        <v>48</v>
      </c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7"/>
      <c r="M71" s="71" t="e">
        <f>ROUND(M60+M69,0)</f>
        <v>#DIV/0!</v>
      </c>
    </row>
  </sheetData>
  <mergeCells count="78">
    <mergeCell ref="A69:L69"/>
    <mergeCell ref="A71:L71"/>
    <mergeCell ref="A66:G66"/>
    <mergeCell ref="K66:L66"/>
    <mergeCell ref="A67:G67"/>
    <mergeCell ref="K67:L67"/>
    <mergeCell ref="A68:G68"/>
    <mergeCell ref="K68:L68"/>
    <mergeCell ref="A58:L58"/>
    <mergeCell ref="A60:L60"/>
    <mergeCell ref="A64:G64"/>
    <mergeCell ref="K64:L64"/>
    <mergeCell ref="A65:G65"/>
    <mergeCell ref="K65:L65"/>
    <mergeCell ref="A55:G55"/>
    <mergeCell ref="K55:L55"/>
    <mergeCell ref="A56:G56"/>
    <mergeCell ref="K56:L56"/>
    <mergeCell ref="A57:G57"/>
    <mergeCell ref="K57:L57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view="pageBreakPreview" zoomScale="80" zoomScaleNormal="100" zoomScaleSheetLayoutView="80" workbookViewId="0">
      <selection activeCell="J67" sqref="J65:J67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5" bestFit="1" customWidth="1"/>
    <col min="15" max="15" width="12.26953125" bestFit="1" customWidth="1"/>
    <col min="17" max="17" width="12.2695312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240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>
        <v>44417</v>
      </c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241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468"/>
      <c r="D13" s="469"/>
      <c r="E13" s="469"/>
      <c r="F13" s="469"/>
      <c r="G13" s="469"/>
      <c r="H13" s="469"/>
      <c r="I13" s="469"/>
      <c r="J13" s="469"/>
      <c r="K13" s="469"/>
      <c r="L13" s="469"/>
      <c r="M13" s="470"/>
    </row>
    <row r="14" spans="1:13">
      <c r="A14" s="25"/>
      <c r="B14" s="26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471"/>
    </row>
    <row r="15" spans="1:13">
      <c r="A15" s="25"/>
      <c r="B15" s="26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44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9">
      <c r="A17" s="25"/>
      <c r="B17" s="26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13"/>
    </row>
    <row r="18" spans="1:19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9">
      <c r="A19" s="25"/>
      <c r="B19" s="26"/>
      <c r="C19" s="241"/>
      <c r="D19" s="241"/>
      <c r="E19" s="241"/>
      <c r="F19" s="241"/>
      <c r="G19" s="241"/>
      <c r="H19" s="241"/>
      <c r="I19" s="241"/>
      <c r="J19" s="241"/>
      <c r="K19" s="241"/>
      <c r="L19" s="241"/>
      <c r="M19" s="13"/>
    </row>
    <row r="20" spans="1:19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9">
      <c r="A21" s="372"/>
      <c r="B21" s="373"/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13"/>
    </row>
    <row r="22" spans="1:19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9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9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9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233" t="s">
        <v>17</v>
      </c>
      <c r="K25" s="341" t="s">
        <v>18</v>
      </c>
      <c r="L25" s="380"/>
      <c r="M25" s="31" t="s">
        <v>19</v>
      </c>
    </row>
    <row r="26" spans="1:19" ht="15" thickBot="1">
      <c r="A26" s="33"/>
      <c r="B26" s="422" t="s">
        <v>299</v>
      </c>
      <c r="C26" s="423"/>
      <c r="D26" s="423"/>
      <c r="E26" s="423"/>
      <c r="F26" s="423"/>
      <c r="G26" s="423"/>
      <c r="H26" s="423"/>
      <c r="I26" s="424"/>
      <c r="J26" s="232">
        <v>1</v>
      </c>
      <c r="K26" s="363" t="s">
        <v>2</v>
      </c>
      <c r="L26" s="365"/>
      <c r="M26" s="35"/>
    </row>
    <row r="27" spans="1:19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9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9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9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238" t="s">
        <v>22</v>
      </c>
      <c r="K30" s="344" t="s">
        <v>23</v>
      </c>
      <c r="L30" s="343"/>
      <c r="M30" s="44" t="s">
        <v>24</v>
      </c>
    </row>
    <row r="31" spans="1:19" ht="15" thickBot="1">
      <c r="A31" s="294"/>
      <c r="B31" s="295"/>
      <c r="C31" s="295"/>
      <c r="D31" s="295"/>
      <c r="E31" s="296"/>
      <c r="F31" s="345"/>
      <c r="G31" s="346"/>
      <c r="H31" s="351"/>
      <c r="I31" s="296"/>
      <c r="J31" s="72"/>
      <c r="K31" s="345"/>
      <c r="L31" s="346"/>
      <c r="M31" s="189">
        <f>K31*J31</f>
        <v>0</v>
      </c>
      <c r="N31" s="409"/>
      <c r="O31" s="410"/>
      <c r="P31" s="95"/>
      <c r="Q31" s="96"/>
      <c r="R31" s="97"/>
      <c r="S31" s="98"/>
    </row>
    <row r="32" spans="1:19">
      <c r="A32" s="294"/>
      <c r="B32" s="295"/>
      <c r="C32" s="295"/>
      <c r="D32" s="295"/>
      <c r="E32" s="296"/>
      <c r="F32" s="345"/>
      <c r="G32" s="346"/>
      <c r="H32" s="351"/>
      <c r="I32" s="296"/>
      <c r="J32" s="72"/>
      <c r="K32" s="345"/>
      <c r="L32" s="346"/>
      <c r="M32" s="46"/>
    </row>
    <row r="33" spans="1:13" ht="15" thickBot="1">
      <c r="A33" s="310"/>
      <c r="B33" s="311"/>
      <c r="C33" s="311"/>
      <c r="D33" s="311"/>
      <c r="E33" s="312"/>
      <c r="F33" s="339"/>
      <c r="G33" s="340"/>
      <c r="H33" s="352"/>
      <c r="I33" s="312"/>
      <c r="J33" s="91"/>
      <c r="K33" s="339"/>
      <c r="L33" s="340"/>
      <c r="M33" s="46"/>
    </row>
    <row r="34" spans="1:13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>
        <f>SUM(M31:M33)</f>
        <v>0</v>
      </c>
    </row>
    <row r="35" spans="1:13">
      <c r="A35" s="5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4"/>
    </row>
    <row r="36" spans="1:13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3" ht="15" thickBot="1">
      <c r="A37" s="14"/>
      <c r="B37" s="15"/>
      <c r="C37" s="15"/>
      <c r="D37" s="15"/>
      <c r="E37" s="15"/>
      <c r="F37" s="15"/>
      <c r="G37" s="15"/>
      <c r="H37" s="15"/>
      <c r="I37" s="19"/>
      <c r="J37" s="19"/>
      <c r="K37" s="19"/>
      <c r="L37" s="19"/>
      <c r="M37" s="24"/>
    </row>
    <row r="38" spans="1:13">
      <c r="A38" s="341" t="s">
        <v>16</v>
      </c>
      <c r="B38" s="342"/>
      <c r="C38" s="342"/>
      <c r="D38" s="342"/>
      <c r="E38" s="342"/>
      <c r="F38" s="342"/>
      <c r="G38" s="342"/>
      <c r="H38" s="343"/>
      <c r="I38" s="234" t="s">
        <v>18</v>
      </c>
      <c r="J38" s="238" t="s">
        <v>19</v>
      </c>
      <c r="K38" s="344" t="s">
        <v>28</v>
      </c>
      <c r="L38" s="343"/>
      <c r="M38" s="44" t="s">
        <v>24</v>
      </c>
    </row>
    <row r="39" spans="1:13">
      <c r="A39" s="436"/>
      <c r="B39" s="472"/>
      <c r="C39" s="472"/>
      <c r="D39" s="472"/>
      <c r="E39" s="472"/>
      <c r="F39" s="472"/>
      <c r="G39" s="472"/>
      <c r="H39" s="473"/>
      <c r="I39" s="73"/>
      <c r="J39" s="242"/>
      <c r="K39" s="297">
        <v>0</v>
      </c>
      <c r="L39" s="298"/>
      <c r="M39" s="56">
        <f t="shared" ref="M39:M42" si="0">K39*J39</f>
        <v>0</v>
      </c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242"/>
      <c r="K40" s="297">
        <v>0</v>
      </c>
      <c r="L40" s="298"/>
      <c r="M40" s="56">
        <f t="shared" si="0"/>
        <v>0</v>
      </c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242"/>
      <c r="K41" s="297">
        <v>0</v>
      </c>
      <c r="L41" s="298"/>
      <c r="M41" s="56">
        <f t="shared" si="0"/>
        <v>0</v>
      </c>
    </row>
    <row r="42" spans="1:13" ht="15" thickBot="1">
      <c r="A42" s="310"/>
      <c r="B42" s="311"/>
      <c r="C42" s="311"/>
      <c r="D42" s="311"/>
      <c r="E42" s="311"/>
      <c r="F42" s="311"/>
      <c r="G42" s="311"/>
      <c r="H42" s="312"/>
      <c r="I42" s="74"/>
      <c r="J42" s="170"/>
      <c r="K42" s="313">
        <v>0</v>
      </c>
      <c r="L42" s="314"/>
      <c r="M42" s="56">
        <f t="shared" si="0"/>
        <v>0</v>
      </c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SUM(M39:M42)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238" t="s">
        <v>31</v>
      </c>
      <c r="I47" s="235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</row>
    <row r="49" spans="1:13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62"/>
    </row>
    <row r="50" spans="1:13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SUM(M49:M49)</f>
        <v>0</v>
      </c>
    </row>
    <row r="51" spans="1:13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3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3" ht="26.5">
      <c r="A54" s="291" t="s">
        <v>36</v>
      </c>
      <c r="B54" s="292"/>
      <c r="C54" s="292"/>
      <c r="D54" s="292"/>
      <c r="E54" s="292"/>
      <c r="F54" s="292"/>
      <c r="G54" s="292"/>
      <c r="H54" s="238" t="s">
        <v>37</v>
      </c>
      <c r="I54" s="239" t="s">
        <v>38</v>
      </c>
      <c r="J54" s="239" t="s">
        <v>39</v>
      </c>
      <c r="K54" s="293" t="s">
        <v>23</v>
      </c>
      <c r="L54" s="293"/>
      <c r="M54" s="65" t="s">
        <v>24</v>
      </c>
    </row>
    <row r="55" spans="1:13" ht="15" thickBot="1">
      <c r="A55" s="333" t="s">
        <v>61</v>
      </c>
      <c r="B55" s="334"/>
      <c r="C55" s="334"/>
      <c r="D55" s="334"/>
      <c r="E55" s="334"/>
      <c r="F55" s="334"/>
      <c r="G55" s="334"/>
      <c r="H55" s="3"/>
      <c r="I55" s="4"/>
      <c r="J55" s="67">
        <f>(I55*H55)</f>
        <v>0</v>
      </c>
      <c r="K55" s="411"/>
      <c r="L55" s="411"/>
      <c r="M55" s="56" t="e">
        <f>J55/K55</f>
        <v>#DIV/0!</v>
      </c>
    </row>
    <row r="56" spans="1:13">
      <c r="A56" s="384"/>
      <c r="B56" s="385"/>
      <c r="C56" s="385"/>
      <c r="D56" s="385"/>
      <c r="E56" s="385"/>
      <c r="F56" s="385"/>
      <c r="G56" s="385"/>
      <c r="H56" s="1"/>
      <c r="I56" s="2"/>
      <c r="J56" s="66"/>
      <c r="K56" s="386"/>
      <c r="L56" s="386"/>
      <c r="M56" s="56"/>
    </row>
    <row r="57" spans="1:13" ht="15" thickBot="1">
      <c r="A57" s="333"/>
      <c r="B57" s="334"/>
      <c r="C57" s="334"/>
      <c r="D57" s="334"/>
      <c r="E57" s="334"/>
      <c r="F57" s="334"/>
      <c r="G57" s="334"/>
      <c r="H57" s="3"/>
      <c r="I57" s="4"/>
      <c r="J57" s="67"/>
      <c r="K57" s="335"/>
      <c r="L57" s="335"/>
      <c r="M57" s="68"/>
    </row>
    <row r="58" spans="1:13" ht="15" thickBot="1">
      <c r="A58" s="336" t="s">
        <v>26</v>
      </c>
      <c r="B58" s="337"/>
      <c r="C58" s="337"/>
      <c r="D58" s="337"/>
      <c r="E58" s="337"/>
      <c r="F58" s="337"/>
      <c r="G58" s="337"/>
      <c r="H58" s="337"/>
      <c r="I58" s="337"/>
      <c r="J58" s="337"/>
      <c r="K58" s="337"/>
      <c r="L58" s="338"/>
      <c r="M58" s="69" t="e">
        <f>SUM(M55:M57)</f>
        <v>#DIV/0!</v>
      </c>
    </row>
    <row r="59" spans="1:13" ht="15" thickBot="1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3" ht="15" thickBot="1">
      <c r="A60" s="315" t="s">
        <v>40</v>
      </c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7"/>
      <c r="M60" s="70" t="e">
        <f>ROUND(M58+M50+M43+M34,0)</f>
        <v>#DIV/0!</v>
      </c>
    </row>
    <row r="61" spans="1:13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3">
      <c r="A62" s="51" t="s">
        <v>41</v>
      </c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3"/>
    </row>
    <row r="63" spans="1:13" ht="15" thickBot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4"/>
    </row>
    <row r="64" spans="1:13" ht="15" thickBot="1">
      <c r="A64" s="318" t="s">
        <v>42</v>
      </c>
      <c r="B64" s="319"/>
      <c r="C64" s="319"/>
      <c r="D64" s="319"/>
      <c r="E64" s="319"/>
      <c r="F64" s="319"/>
      <c r="G64" s="319"/>
      <c r="H64" s="236"/>
      <c r="I64" s="237"/>
      <c r="J64" s="81" t="s">
        <v>43</v>
      </c>
      <c r="K64" s="320" t="s">
        <v>44</v>
      </c>
      <c r="L64" s="321"/>
      <c r="M64" s="82"/>
    </row>
    <row r="65" spans="1:13">
      <c r="A65" s="322" t="s">
        <v>45</v>
      </c>
      <c r="B65" s="323"/>
      <c r="C65" s="323"/>
      <c r="D65" s="323"/>
      <c r="E65" s="323"/>
      <c r="F65" s="323"/>
      <c r="G65" s="323"/>
      <c r="H65" s="83"/>
      <c r="I65" s="84"/>
      <c r="J65" s="85"/>
      <c r="K65" s="324" t="e">
        <f>M60*J65</f>
        <v>#DIV/0!</v>
      </c>
      <c r="L65" s="324"/>
      <c r="M65" s="86"/>
    </row>
    <row r="66" spans="1:13">
      <c r="A66" s="327" t="s">
        <v>46</v>
      </c>
      <c r="B66" s="328"/>
      <c r="C66" s="328"/>
      <c r="D66" s="328"/>
      <c r="E66" s="328"/>
      <c r="F66" s="328"/>
      <c r="G66" s="329"/>
      <c r="H66" s="77"/>
      <c r="I66" s="78"/>
      <c r="J66" s="5"/>
      <c r="K66" s="325" t="e">
        <f>M60*J66</f>
        <v>#DIV/0!</v>
      </c>
      <c r="L66" s="325"/>
      <c r="M66" s="6"/>
    </row>
    <row r="67" spans="1:13">
      <c r="A67" s="327" t="s">
        <v>47</v>
      </c>
      <c r="B67" s="328"/>
      <c r="C67" s="328"/>
      <c r="D67" s="328"/>
      <c r="E67" s="328"/>
      <c r="F67" s="328"/>
      <c r="G67" s="329"/>
      <c r="H67" s="77"/>
      <c r="I67" s="78"/>
      <c r="J67" s="5"/>
      <c r="K67" s="325" t="e">
        <f>M60*J67</f>
        <v>#DIV/0!</v>
      </c>
      <c r="L67" s="325"/>
      <c r="M67" s="6"/>
    </row>
    <row r="68" spans="1:13" ht="15" thickBot="1">
      <c r="A68" s="330" t="s">
        <v>56</v>
      </c>
      <c r="B68" s="331"/>
      <c r="C68" s="331"/>
      <c r="D68" s="331"/>
      <c r="E68" s="331"/>
      <c r="F68" s="331"/>
      <c r="G68" s="332"/>
      <c r="H68" s="87"/>
      <c r="I68" s="88"/>
      <c r="J68" s="89">
        <v>0.19</v>
      </c>
      <c r="K68" s="326" t="e">
        <f>K67*J68</f>
        <v>#DIV/0!</v>
      </c>
      <c r="L68" s="326"/>
      <c r="M68" s="90"/>
    </row>
    <row r="69" spans="1:13" ht="15" thickBot="1">
      <c r="A69" s="336" t="s">
        <v>26</v>
      </c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8"/>
      <c r="M69" s="76" t="e">
        <f>SUM(K65:L68)</f>
        <v>#DIV/0!</v>
      </c>
    </row>
    <row r="70" spans="1:13" ht="15" thickBot="1">
      <c r="A70" s="3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24"/>
    </row>
    <row r="71" spans="1:13" ht="15" thickBot="1">
      <c r="A71" s="315" t="s">
        <v>48</v>
      </c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7"/>
      <c r="M71" s="71" t="e">
        <f>ROUND(M60+M69,0)</f>
        <v>#DIV/0!</v>
      </c>
    </row>
  </sheetData>
  <mergeCells count="78">
    <mergeCell ref="A69:L69"/>
    <mergeCell ref="A71:L71"/>
    <mergeCell ref="A66:G66"/>
    <mergeCell ref="K66:L66"/>
    <mergeCell ref="A67:G67"/>
    <mergeCell ref="K67:L67"/>
    <mergeCell ref="A68:G68"/>
    <mergeCell ref="K68:L68"/>
    <mergeCell ref="A58:L58"/>
    <mergeCell ref="A60:L60"/>
    <mergeCell ref="A64:G64"/>
    <mergeCell ref="K64:L64"/>
    <mergeCell ref="A65:G65"/>
    <mergeCell ref="K65:L65"/>
    <mergeCell ref="A55:G55"/>
    <mergeCell ref="K55:L55"/>
    <mergeCell ref="A56:G56"/>
    <mergeCell ref="K56:L56"/>
    <mergeCell ref="A57:G57"/>
    <mergeCell ref="K57:L57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40:H40"/>
    <mergeCell ref="K40:L40"/>
    <mergeCell ref="N31:O31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6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"/>
  <sheetViews>
    <sheetView view="pageBreakPreview" topLeftCell="A15" zoomScale="80" zoomScaleNormal="100" zoomScaleSheetLayoutView="80" workbookViewId="0">
      <selection activeCell="J31" sqref="J31:L31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240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241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75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44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241"/>
      <c r="D19" s="241"/>
      <c r="E19" s="241"/>
      <c r="F19" s="241"/>
      <c r="G19" s="241"/>
      <c r="H19" s="241"/>
      <c r="I19" s="241"/>
      <c r="J19" s="241"/>
      <c r="K19" s="241"/>
      <c r="L19" s="241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233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300</v>
      </c>
      <c r="C26" s="364"/>
      <c r="D26" s="364"/>
      <c r="E26" s="364"/>
      <c r="F26" s="364"/>
      <c r="G26" s="364"/>
      <c r="H26" s="364"/>
      <c r="I26" s="365"/>
      <c r="J26" s="232">
        <v>1</v>
      </c>
      <c r="K26" s="363" t="s">
        <v>3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238" t="s">
        <v>22</v>
      </c>
      <c r="K30" s="344" t="s">
        <v>23</v>
      </c>
      <c r="L30" s="343"/>
      <c r="M30" s="44" t="s">
        <v>24</v>
      </c>
    </row>
    <row r="31" spans="1:13">
      <c r="A31" s="294" t="s">
        <v>73</v>
      </c>
      <c r="B31" s="295"/>
      <c r="C31" s="295"/>
      <c r="D31" s="295"/>
      <c r="E31" s="296"/>
      <c r="F31" s="345" t="s">
        <v>62</v>
      </c>
      <c r="G31" s="346"/>
      <c r="H31" s="351" t="s">
        <v>25</v>
      </c>
      <c r="I31" s="296"/>
      <c r="J31" s="72"/>
      <c r="K31" s="345"/>
      <c r="L31" s="346"/>
      <c r="M31" s="46" t="e">
        <f>J31/K31</f>
        <v>#DIV/0!</v>
      </c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 t="e">
        <f>SUM(M31:M32)</f>
        <v>#DIV/0!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234" t="s">
        <v>18</v>
      </c>
      <c r="J37" s="238" t="s">
        <v>19</v>
      </c>
      <c r="K37" s="344" t="s">
        <v>28</v>
      </c>
      <c r="L37" s="343"/>
      <c r="M37" s="44" t="s">
        <v>24</v>
      </c>
    </row>
    <row r="38" spans="1:13">
      <c r="A38" s="294"/>
      <c r="B38" s="295"/>
      <c r="C38" s="295"/>
      <c r="D38" s="295"/>
      <c r="E38" s="295"/>
      <c r="F38" s="295"/>
      <c r="G38" s="295"/>
      <c r="H38" s="296"/>
      <c r="I38" s="73"/>
      <c r="J38" s="45"/>
      <c r="K38" s="297"/>
      <c r="L38" s="298"/>
      <c r="M38" s="56"/>
    </row>
    <row r="39" spans="1:13">
      <c r="A39" s="294"/>
      <c r="B39" s="295"/>
      <c r="C39" s="295"/>
      <c r="D39" s="295"/>
      <c r="E39" s="295"/>
      <c r="F39" s="295"/>
      <c r="G39" s="295"/>
      <c r="H39" s="296"/>
      <c r="I39" s="73"/>
      <c r="J39" s="45"/>
      <c r="K39" s="297"/>
      <c r="L39" s="298"/>
      <c r="M39" s="56"/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45"/>
      <c r="K40" s="297"/>
      <c r="L40" s="298"/>
      <c r="M40" s="56"/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/>
    </row>
    <row r="42" spans="1:13" ht="15" thickBot="1">
      <c r="A42" s="310"/>
      <c r="B42" s="311"/>
      <c r="C42" s="311"/>
      <c r="D42" s="311"/>
      <c r="E42" s="311"/>
      <c r="F42" s="311"/>
      <c r="G42" s="311"/>
      <c r="H42" s="312"/>
      <c r="I42" s="74"/>
      <c r="J42" s="57"/>
      <c r="K42" s="313"/>
      <c r="L42" s="314"/>
      <c r="M42" s="75"/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SUM(M38:M42)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238" t="s">
        <v>31</v>
      </c>
      <c r="I47" s="235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  <c r="M48" s="62"/>
    </row>
    <row r="49" spans="1:13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48"/>
    </row>
    <row r="50" spans="1:13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SUM(M48:M49)</f>
        <v>0</v>
      </c>
    </row>
    <row r="51" spans="1:13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3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3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3" ht="26.5">
      <c r="A54" s="291" t="s">
        <v>36</v>
      </c>
      <c r="B54" s="292"/>
      <c r="C54" s="292"/>
      <c r="D54" s="292"/>
      <c r="E54" s="292"/>
      <c r="F54" s="292"/>
      <c r="G54" s="292"/>
      <c r="H54" s="238" t="s">
        <v>37</v>
      </c>
      <c r="I54" s="239" t="s">
        <v>38</v>
      </c>
      <c r="J54" s="239" t="s">
        <v>39</v>
      </c>
      <c r="K54" s="293" t="s">
        <v>23</v>
      </c>
      <c r="L54" s="293"/>
      <c r="M54" s="65" t="s">
        <v>24</v>
      </c>
    </row>
    <row r="55" spans="1:13" ht="15" thickBot="1">
      <c r="A55" s="333" t="s">
        <v>61</v>
      </c>
      <c r="B55" s="334"/>
      <c r="C55" s="334"/>
      <c r="D55" s="334"/>
      <c r="E55" s="334"/>
      <c r="F55" s="334"/>
      <c r="G55" s="334"/>
      <c r="H55" s="3"/>
      <c r="I55" s="4"/>
      <c r="J55" s="67">
        <f>(I55*H55)</f>
        <v>0</v>
      </c>
      <c r="K55" s="335"/>
      <c r="L55" s="335"/>
      <c r="M55" s="68" t="e">
        <f>J55/K55</f>
        <v>#DIV/0!</v>
      </c>
    </row>
    <row r="56" spans="1:13" ht="15" thickBot="1">
      <c r="A56" s="336" t="s">
        <v>26</v>
      </c>
      <c r="B56" s="337"/>
      <c r="C56" s="337"/>
      <c r="D56" s="337"/>
      <c r="E56" s="337"/>
      <c r="F56" s="337"/>
      <c r="G56" s="337"/>
      <c r="H56" s="337"/>
      <c r="I56" s="337"/>
      <c r="J56" s="337"/>
      <c r="K56" s="337"/>
      <c r="L56" s="338"/>
      <c r="M56" s="69" t="e">
        <f>SUM(M55:M55)</f>
        <v>#DIV/0!</v>
      </c>
    </row>
    <row r="57" spans="1:13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3" ht="15" thickBot="1">
      <c r="A58" s="315" t="s">
        <v>40</v>
      </c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7"/>
      <c r="M58" s="70" t="e">
        <f>ROUND(M56+M50+M43+M33,0)</f>
        <v>#DIV/0!</v>
      </c>
    </row>
    <row r="59" spans="1:13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3">
      <c r="A60" s="51" t="s">
        <v>41</v>
      </c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3"/>
    </row>
    <row r="61" spans="1:13" ht="15" thickBot="1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3" ht="15" thickBot="1">
      <c r="A62" s="318" t="s">
        <v>42</v>
      </c>
      <c r="B62" s="319"/>
      <c r="C62" s="319"/>
      <c r="D62" s="319"/>
      <c r="E62" s="319"/>
      <c r="F62" s="319"/>
      <c r="G62" s="319"/>
      <c r="H62" s="236"/>
      <c r="I62" s="237"/>
      <c r="J62" s="81" t="s">
        <v>43</v>
      </c>
      <c r="K62" s="320" t="s">
        <v>44</v>
      </c>
      <c r="L62" s="321"/>
      <c r="M62" s="82"/>
    </row>
    <row r="63" spans="1:13">
      <c r="A63" s="322" t="s">
        <v>45</v>
      </c>
      <c r="B63" s="323"/>
      <c r="C63" s="323"/>
      <c r="D63" s="323"/>
      <c r="E63" s="323"/>
      <c r="F63" s="323"/>
      <c r="G63" s="323"/>
      <c r="H63" s="83"/>
      <c r="I63" s="84"/>
      <c r="J63" s="85"/>
      <c r="K63" s="324" t="e">
        <f>M58*J63</f>
        <v>#DIV/0!</v>
      </c>
      <c r="L63" s="324"/>
      <c r="M63" s="86"/>
    </row>
    <row r="64" spans="1:13">
      <c r="A64" s="327" t="s">
        <v>46</v>
      </c>
      <c r="B64" s="328"/>
      <c r="C64" s="328"/>
      <c r="D64" s="328"/>
      <c r="E64" s="328"/>
      <c r="F64" s="328"/>
      <c r="G64" s="329"/>
      <c r="H64" s="77"/>
      <c r="I64" s="78"/>
      <c r="J64" s="5"/>
      <c r="K64" s="325" t="e">
        <f>M58*J64</f>
        <v>#DIV/0!</v>
      </c>
      <c r="L64" s="325"/>
      <c r="M64" s="6"/>
    </row>
    <row r="65" spans="1:13">
      <c r="A65" s="327" t="s">
        <v>47</v>
      </c>
      <c r="B65" s="328"/>
      <c r="C65" s="328"/>
      <c r="D65" s="328"/>
      <c r="E65" s="328"/>
      <c r="F65" s="328"/>
      <c r="G65" s="329"/>
      <c r="H65" s="77"/>
      <c r="I65" s="78"/>
      <c r="J65" s="5"/>
      <c r="K65" s="325" t="e">
        <f>M58*J65</f>
        <v>#DIV/0!</v>
      </c>
      <c r="L65" s="325"/>
      <c r="M65" s="6"/>
    </row>
    <row r="66" spans="1:13" ht="15" thickBot="1">
      <c r="A66" s="330" t="s">
        <v>56</v>
      </c>
      <c r="B66" s="331"/>
      <c r="C66" s="331"/>
      <c r="D66" s="331"/>
      <c r="E66" s="331"/>
      <c r="F66" s="331"/>
      <c r="G66" s="332"/>
      <c r="H66" s="87"/>
      <c r="I66" s="88"/>
      <c r="J66" s="89">
        <v>0.19</v>
      </c>
      <c r="K66" s="326" t="e">
        <f>K65*J66</f>
        <v>#DIV/0!</v>
      </c>
      <c r="L66" s="326"/>
      <c r="M66" s="90"/>
    </row>
    <row r="67" spans="1:13" ht="15" thickBot="1">
      <c r="A67" s="336" t="s">
        <v>26</v>
      </c>
      <c r="B67" s="337"/>
      <c r="C67" s="337"/>
      <c r="D67" s="337"/>
      <c r="E67" s="337"/>
      <c r="F67" s="337"/>
      <c r="G67" s="337"/>
      <c r="H67" s="337"/>
      <c r="I67" s="337"/>
      <c r="J67" s="337"/>
      <c r="K67" s="337"/>
      <c r="L67" s="338"/>
      <c r="M67" s="76" t="e">
        <f>SUM(K63:L66)</f>
        <v>#DIV/0!</v>
      </c>
    </row>
    <row r="68" spans="1:13" ht="15" thickBot="1">
      <c r="A68" s="3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4"/>
    </row>
    <row r="69" spans="1:13" ht="15" thickBot="1">
      <c r="A69" s="315" t="s">
        <v>48</v>
      </c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7"/>
      <c r="M69" s="71" t="e">
        <f>ROUND(M58+M67,0)</f>
        <v>#DIV/0!</v>
      </c>
    </row>
  </sheetData>
  <mergeCells count="71">
    <mergeCell ref="A66:G66"/>
    <mergeCell ref="K66:L66"/>
    <mergeCell ref="A67:L67"/>
    <mergeCell ref="A69:L69"/>
    <mergeCell ref="A63:G63"/>
    <mergeCell ref="K63:L63"/>
    <mergeCell ref="A64:G64"/>
    <mergeCell ref="K64:L64"/>
    <mergeCell ref="A65:G65"/>
    <mergeCell ref="K65:L65"/>
    <mergeCell ref="A55:G55"/>
    <mergeCell ref="K55:L55"/>
    <mergeCell ref="A56:L56"/>
    <mergeCell ref="A58:L58"/>
    <mergeCell ref="A62:G62"/>
    <mergeCell ref="K62:L62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7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9"/>
  <sheetViews>
    <sheetView view="pageBreakPreview" topLeftCell="A32" zoomScale="80" zoomScaleNormal="100" zoomScaleSheetLayoutView="80" workbookViewId="0">
      <selection activeCell="K31" sqref="K31:L31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108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109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75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2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103" t="s">
        <v>17</v>
      </c>
      <c r="K25" s="341" t="s">
        <v>18</v>
      </c>
      <c r="L25" s="380"/>
      <c r="M25" s="31" t="s">
        <v>19</v>
      </c>
    </row>
    <row r="26" spans="1:13" ht="15" thickBot="1">
      <c r="A26" s="33"/>
      <c r="B26" s="363" t="s">
        <v>84</v>
      </c>
      <c r="C26" s="364"/>
      <c r="D26" s="364"/>
      <c r="E26" s="364"/>
      <c r="F26" s="364"/>
      <c r="G26" s="364"/>
      <c r="H26" s="364"/>
      <c r="I26" s="365"/>
      <c r="J26" s="100">
        <v>1</v>
      </c>
      <c r="K26" s="363" t="s">
        <v>2</v>
      </c>
      <c r="L26" s="365"/>
      <c r="M26" s="35"/>
    </row>
    <row r="27" spans="1:13">
      <c r="A27" s="3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39"/>
      <c r="B29" s="40"/>
      <c r="C29" s="40"/>
      <c r="D29" s="40"/>
      <c r="E29" s="40"/>
      <c r="F29" s="40"/>
      <c r="G29" s="40"/>
      <c r="H29" s="41"/>
      <c r="I29" s="41"/>
      <c r="J29" s="40"/>
      <c r="K29" s="40"/>
      <c r="L29" s="40"/>
      <c r="M29" s="42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110" t="s">
        <v>22</v>
      </c>
      <c r="K30" s="344" t="s">
        <v>23</v>
      </c>
      <c r="L30" s="343"/>
      <c r="M30" s="44" t="s">
        <v>24</v>
      </c>
    </row>
    <row r="31" spans="1:13">
      <c r="A31" s="294" t="s">
        <v>73</v>
      </c>
      <c r="B31" s="295"/>
      <c r="C31" s="295"/>
      <c r="D31" s="295"/>
      <c r="E31" s="296"/>
      <c r="F31" s="345" t="s">
        <v>62</v>
      </c>
      <c r="G31" s="346"/>
      <c r="H31" s="351" t="s">
        <v>25</v>
      </c>
      <c r="I31" s="296"/>
      <c r="J31" s="72"/>
      <c r="K31" s="381"/>
      <c r="L31" s="382"/>
      <c r="M31" s="46" t="e">
        <f>J31/K31</f>
        <v>#DIV/0!</v>
      </c>
    </row>
    <row r="32" spans="1:13" ht="15" thickBot="1">
      <c r="A32" s="310"/>
      <c r="B32" s="311"/>
      <c r="C32" s="311"/>
      <c r="D32" s="311"/>
      <c r="E32" s="312"/>
      <c r="F32" s="352"/>
      <c r="G32" s="312"/>
      <c r="H32" s="352"/>
      <c r="I32" s="312"/>
      <c r="J32" s="47"/>
      <c r="K32" s="339"/>
      <c r="L32" s="340"/>
      <c r="M32" s="48"/>
    </row>
    <row r="33" spans="1:13" ht="15" thickBot="1">
      <c r="A33" s="315" t="s">
        <v>26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7"/>
      <c r="M33" s="49" t="e">
        <f>SUM(M31:M32)</f>
        <v>#DIV/0!</v>
      </c>
    </row>
    <row r="34" spans="1:13">
      <c r="A34" s="5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4"/>
    </row>
    <row r="35" spans="1:13">
      <c r="A35" s="51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3"/>
    </row>
    <row r="36" spans="1:13" ht="15" thickBot="1">
      <c r="A36" s="14"/>
      <c r="B36" s="15"/>
      <c r="C36" s="15"/>
      <c r="D36" s="15"/>
      <c r="E36" s="15"/>
      <c r="F36" s="15"/>
      <c r="G36" s="15"/>
      <c r="H36" s="15"/>
      <c r="I36" s="19"/>
      <c r="J36" s="19"/>
      <c r="K36" s="19"/>
      <c r="L36" s="19"/>
      <c r="M36" s="24"/>
    </row>
    <row r="37" spans="1:13">
      <c r="A37" s="341" t="s">
        <v>16</v>
      </c>
      <c r="B37" s="342"/>
      <c r="C37" s="342"/>
      <c r="D37" s="342"/>
      <c r="E37" s="342"/>
      <c r="F37" s="342"/>
      <c r="G37" s="342"/>
      <c r="H37" s="343"/>
      <c r="I37" s="105" t="s">
        <v>18</v>
      </c>
      <c r="J37" s="110" t="s">
        <v>19</v>
      </c>
      <c r="K37" s="344" t="s">
        <v>28</v>
      </c>
      <c r="L37" s="343"/>
      <c r="M37" s="44" t="s">
        <v>24</v>
      </c>
    </row>
    <row r="38" spans="1:13">
      <c r="A38" s="294"/>
      <c r="B38" s="295"/>
      <c r="C38" s="295"/>
      <c r="D38" s="295"/>
      <c r="E38" s="295"/>
      <c r="F38" s="295"/>
      <c r="G38" s="295"/>
      <c r="H38" s="296"/>
      <c r="I38" s="73"/>
      <c r="J38" s="45"/>
      <c r="K38" s="297"/>
      <c r="L38" s="298"/>
      <c r="M38" s="56"/>
    </row>
    <row r="39" spans="1:13">
      <c r="A39" s="294"/>
      <c r="B39" s="295"/>
      <c r="C39" s="295"/>
      <c r="D39" s="295"/>
      <c r="E39" s="295"/>
      <c r="F39" s="295"/>
      <c r="G39" s="295"/>
      <c r="H39" s="296"/>
      <c r="I39" s="73"/>
      <c r="J39" s="45"/>
      <c r="K39" s="297"/>
      <c r="L39" s="298"/>
      <c r="M39" s="56"/>
    </row>
    <row r="40" spans="1:13">
      <c r="A40" s="294"/>
      <c r="B40" s="295"/>
      <c r="C40" s="295"/>
      <c r="D40" s="295"/>
      <c r="E40" s="295"/>
      <c r="F40" s="295"/>
      <c r="G40" s="295"/>
      <c r="H40" s="296"/>
      <c r="I40" s="73"/>
      <c r="J40" s="45"/>
      <c r="K40" s="297"/>
      <c r="L40" s="298"/>
      <c r="M40" s="56"/>
    </row>
    <row r="41" spans="1:13">
      <c r="A41" s="294"/>
      <c r="B41" s="295"/>
      <c r="C41" s="295"/>
      <c r="D41" s="295"/>
      <c r="E41" s="295"/>
      <c r="F41" s="295"/>
      <c r="G41" s="295"/>
      <c r="H41" s="296"/>
      <c r="I41" s="73"/>
      <c r="J41" s="45"/>
      <c r="K41" s="297"/>
      <c r="L41" s="298"/>
      <c r="M41" s="56"/>
    </row>
    <row r="42" spans="1:13" ht="15" thickBot="1">
      <c r="A42" s="310"/>
      <c r="B42" s="311"/>
      <c r="C42" s="311"/>
      <c r="D42" s="311"/>
      <c r="E42" s="311"/>
      <c r="F42" s="311"/>
      <c r="G42" s="311"/>
      <c r="H42" s="312"/>
      <c r="I42" s="74"/>
      <c r="J42" s="57"/>
      <c r="K42" s="313"/>
      <c r="L42" s="314"/>
      <c r="M42" s="75"/>
    </row>
    <row r="43" spans="1:13" ht="15" thickBot="1">
      <c r="A43" s="315" t="s">
        <v>26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7"/>
      <c r="M43" s="58">
        <f>SUM(M38:M42)</f>
        <v>0</v>
      </c>
    </row>
    <row r="44" spans="1:13">
      <c r="A44" s="3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4"/>
    </row>
    <row r="45" spans="1:13">
      <c r="A45" s="51" t="s">
        <v>29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1:13" ht="15" thickBot="1">
      <c r="A46" s="3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4"/>
    </row>
    <row r="47" spans="1:13" ht="15.5">
      <c r="A47" s="341" t="s">
        <v>30</v>
      </c>
      <c r="B47" s="342"/>
      <c r="C47" s="342"/>
      <c r="D47" s="342"/>
      <c r="E47" s="342"/>
      <c r="F47" s="342"/>
      <c r="G47" s="342"/>
      <c r="H47" s="110" t="s">
        <v>31</v>
      </c>
      <c r="I47" s="104" t="s">
        <v>32</v>
      </c>
      <c r="J47" s="60" t="s">
        <v>33</v>
      </c>
      <c r="K47" s="344" t="s">
        <v>34</v>
      </c>
      <c r="L47" s="343"/>
      <c r="M47" s="44" t="s">
        <v>24</v>
      </c>
    </row>
    <row r="48" spans="1:13">
      <c r="A48" s="294"/>
      <c r="B48" s="295"/>
      <c r="C48" s="295"/>
      <c r="D48" s="295"/>
      <c r="E48" s="295"/>
      <c r="F48" s="295"/>
      <c r="G48" s="295"/>
      <c r="H48" s="61"/>
      <c r="I48" s="55"/>
      <c r="J48" s="61"/>
      <c r="K48" s="345"/>
      <c r="L48" s="346"/>
      <c r="M48" s="62"/>
    </row>
    <row r="49" spans="1:15" ht="15" thickBot="1">
      <c r="A49" s="310"/>
      <c r="B49" s="311"/>
      <c r="C49" s="311"/>
      <c r="D49" s="311"/>
      <c r="E49" s="311"/>
      <c r="F49" s="311"/>
      <c r="G49" s="311"/>
      <c r="H49" s="47"/>
      <c r="I49" s="15"/>
      <c r="J49" s="47"/>
      <c r="K49" s="339"/>
      <c r="L49" s="340"/>
      <c r="M49" s="48"/>
    </row>
    <row r="50" spans="1:15" ht="15" thickBot="1">
      <c r="A50" s="315" t="s">
        <v>26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7"/>
      <c r="M50" s="63">
        <f>SUM(M48:M49)</f>
        <v>0</v>
      </c>
    </row>
    <row r="51" spans="1:15">
      <c r="A51" s="3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4"/>
    </row>
    <row r="52" spans="1:15">
      <c r="A52" s="51" t="s">
        <v>35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3"/>
    </row>
    <row r="53" spans="1:15" ht="15" thickBot="1">
      <c r="A53" s="3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4"/>
    </row>
    <row r="54" spans="1:15" ht="26.5">
      <c r="A54" s="291" t="s">
        <v>36</v>
      </c>
      <c r="B54" s="292"/>
      <c r="C54" s="292"/>
      <c r="D54" s="292"/>
      <c r="E54" s="292"/>
      <c r="F54" s="292"/>
      <c r="G54" s="292"/>
      <c r="H54" s="110" t="s">
        <v>37</v>
      </c>
      <c r="I54" s="111" t="s">
        <v>38</v>
      </c>
      <c r="J54" s="111" t="s">
        <v>39</v>
      </c>
      <c r="K54" s="293" t="s">
        <v>23</v>
      </c>
      <c r="L54" s="293"/>
      <c r="M54" s="65" t="s">
        <v>24</v>
      </c>
    </row>
    <row r="55" spans="1:15" ht="15" thickBot="1">
      <c r="A55" s="333" t="s">
        <v>61</v>
      </c>
      <c r="B55" s="334"/>
      <c r="C55" s="334"/>
      <c r="D55" s="334"/>
      <c r="E55" s="334"/>
      <c r="F55" s="334"/>
      <c r="G55" s="334"/>
      <c r="H55" s="3"/>
      <c r="I55" s="4"/>
      <c r="J55" s="67">
        <f>(I55*H55)</f>
        <v>0</v>
      </c>
      <c r="K55" s="335"/>
      <c r="L55" s="335"/>
      <c r="M55" s="68" t="e">
        <f>J55/K55</f>
        <v>#DIV/0!</v>
      </c>
    </row>
    <row r="56" spans="1:15" ht="15" thickBot="1">
      <c r="A56" s="336" t="s">
        <v>26</v>
      </c>
      <c r="B56" s="337"/>
      <c r="C56" s="337"/>
      <c r="D56" s="337"/>
      <c r="E56" s="337"/>
      <c r="F56" s="337"/>
      <c r="G56" s="337"/>
      <c r="H56" s="337"/>
      <c r="I56" s="337"/>
      <c r="J56" s="337"/>
      <c r="K56" s="337"/>
      <c r="L56" s="338"/>
      <c r="M56" s="69" t="e">
        <f>SUM(M55:M55)</f>
        <v>#DIV/0!</v>
      </c>
      <c r="O56" s="125"/>
    </row>
    <row r="57" spans="1:15" ht="15" thickBot="1">
      <c r="A57" s="3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4"/>
    </row>
    <row r="58" spans="1:15" ht="15" thickBot="1">
      <c r="A58" s="315" t="s">
        <v>40</v>
      </c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7"/>
      <c r="M58" s="70" t="e">
        <f>ROUND(M56+M50+M43+M33,0)</f>
        <v>#DIV/0!</v>
      </c>
      <c r="N58" s="125"/>
    </row>
    <row r="59" spans="1:15">
      <c r="A59" s="3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4"/>
    </row>
    <row r="60" spans="1:15">
      <c r="A60" s="51" t="s">
        <v>41</v>
      </c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3"/>
    </row>
    <row r="61" spans="1:15" ht="15" thickBot="1">
      <c r="A61" s="3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4"/>
    </row>
    <row r="62" spans="1:15" ht="15" thickBot="1">
      <c r="A62" s="318" t="s">
        <v>42</v>
      </c>
      <c r="B62" s="319"/>
      <c r="C62" s="319"/>
      <c r="D62" s="319"/>
      <c r="E62" s="319"/>
      <c r="F62" s="319"/>
      <c r="G62" s="319"/>
      <c r="H62" s="106"/>
      <c r="I62" s="107"/>
      <c r="J62" s="81" t="s">
        <v>43</v>
      </c>
      <c r="K62" s="320" t="s">
        <v>44</v>
      </c>
      <c r="L62" s="321"/>
      <c r="M62" s="82"/>
    </row>
    <row r="63" spans="1:15">
      <c r="A63" s="322" t="s">
        <v>45</v>
      </c>
      <c r="B63" s="323"/>
      <c r="C63" s="323"/>
      <c r="D63" s="323"/>
      <c r="E63" s="323"/>
      <c r="F63" s="323"/>
      <c r="G63" s="323"/>
      <c r="H63" s="83"/>
      <c r="I63" s="84"/>
      <c r="J63" s="85"/>
      <c r="K63" s="324" t="e">
        <f>M58*J63</f>
        <v>#DIV/0!</v>
      </c>
      <c r="L63" s="324"/>
      <c r="M63" s="86"/>
    </row>
    <row r="64" spans="1:15">
      <c r="A64" s="327" t="s">
        <v>46</v>
      </c>
      <c r="B64" s="328"/>
      <c r="C64" s="328"/>
      <c r="D64" s="328"/>
      <c r="E64" s="328"/>
      <c r="F64" s="328"/>
      <c r="G64" s="329"/>
      <c r="H64" s="77"/>
      <c r="I64" s="78"/>
      <c r="J64" s="5"/>
      <c r="K64" s="325" t="e">
        <f>M58*J64</f>
        <v>#DIV/0!</v>
      </c>
      <c r="L64" s="325"/>
      <c r="M64" s="6"/>
    </row>
    <row r="65" spans="1:13">
      <c r="A65" s="327" t="s">
        <v>47</v>
      </c>
      <c r="B65" s="328"/>
      <c r="C65" s="328"/>
      <c r="D65" s="328"/>
      <c r="E65" s="328"/>
      <c r="F65" s="328"/>
      <c r="G65" s="329"/>
      <c r="H65" s="77"/>
      <c r="I65" s="78"/>
      <c r="J65" s="5"/>
      <c r="K65" s="325" t="e">
        <f>M58*J65</f>
        <v>#DIV/0!</v>
      </c>
      <c r="L65" s="325"/>
      <c r="M65" s="6"/>
    </row>
    <row r="66" spans="1:13" ht="15" thickBot="1">
      <c r="A66" s="330" t="s">
        <v>56</v>
      </c>
      <c r="B66" s="331"/>
      <c r="C66" s="331"/>
      <c r="D66" s="331"/>
      <c r="E66" s="331"/>
      <c r="F66" s="331"/>
      <c r="G66" s="332"/>
      <c r="H66" s="87"/>
      <c r="I66" s="88"/>
      <c r="J66" s="89">
        <v>0.19</v>
      </c>
      <c r="K66" s="326" t="e">
        <f>K65*J66</f>
        <v>#DIV/0!</v>
      </c>
      <c r="L66" s="326"/>
      <c r="M66" s="90"/>
    </row>
    <row r="67" spans="1:13" ht="15" thickBot="1">
      <c r="A67" s="336" t="s">
        <v>26</v>
      </c>
      <c r="B67" s="337"/>
      <c r="C67" s="337"/>
      <c r="D67" s="337"/>
      <c r="E67" s="337"/>
      <c r="F67" s="337"/>
      <c r="G67" s="337"/>
      <c r="H67" s="337"/>
      <c r="I67" s="337"/>
      <c r="J67" s="337"/>
      <c r="K67" s="337"/>
      <c r="L67" s="338"/>
      <c r="M67" s="76" t="e">
        <f>SUM(K63:L66)</f>
        <v>#DIV/0!</v>
      </c>
    </row>
    <row r="68" spans="1:13" ht="15" thickBot="1">
      <c r="A68" s="3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4"/>
    </row>
    <row r="69" spans="1:13" ht="15" thickBot="1">
      <c r="A69" s="315" t="s">
        <v>48</v>
      </c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7"/>
      <c r="M69" s="71" t="e">
        <f>ROUND(M58+M67,0)</f>
        <v>#DIV/0!</v>
      </c>
    </row>
  </sheetData>
  <mergeCells count="71">
    <mergeCell ref="A66:G66"/>
    <mergeCell ref="K66:L66"/>
    <mergeCell ref="A67:L67"/>
    <mergeCell ref="A69:L69"/>
    <mergeCell ref="A63:G63"/>
    <mergeCell ref="K63:L63"/>
    <mergeCell ref="A64:G64"/>
    <mergeCell ref="K64:L64"/>
    <mergeCell ref="A65:G65"/>
    <mergeCell ref="K65:L65"/>
    <mergeCell ref="A55:G55"/>
    <mergeCell ref="K55:L55"/>
    <mergeCell ref="A56:L56"/>
    <mergeCell ref="A58:L58"/>
    <mergeCell ref="A62:G62"/>
    <mergeCell ref="K62:L62"/>
    <mergeCell ref="A54:G54"/>
    <mergeCell ref="K54:L54"/>
    <mergeCell ref="A41:H41"/>
    <mergeCell ref="K41:L41"/>
    <mergeCell ref="A42:H42"/>
    <mergeCell ref="K42:L42"/>
    <mergeCell ref="A43:L43"/>
    <mergeCell ref="A47:G47"/>
    <mergeCell ref="K47:L47"/>
    <mergeCell ref="A48:G48"/>
    <mergeCell ref="K48:L48"/>
    <mergeCell ref="A49:G49"/>
    <mergeCell ref="K49:L49"/>
    <mergeCell ref="A50:L50"/>
    <mergeCell ref="A38:H38"/>
    <mergeCell ref="K38:L38"/>
    <mergeCell ref="A39:H39"/>
    <mergeCell ref="K39:L39"/>
    <mergeCell ref="A40:H40"/>
    <mergeCell ref="K40:L40"/>
    <mergeCell ref="A37:H37"/>
    <mergeCell ref="K37:L37"/>
    <mergeCell ref="A30:E30"/>
    <mergeCell ref="F30:G30"/>
    <mergeCell ref="H30:I30"/>
    <mergeCell ref="K30:L30"/>
    <mergeCell ref="A31:E31"/>
    <mergeCell ref="F31:G31"/>
    <mergeCell ref="H31:I31"/>
    <mergeCell ref="K31:L31"/>
    <mergeCell ref="A32:E32"/>
    <mergeCell ref="F32:G32"/>
    <mergeCell ref="H32:I32"/>
    <mergeCell ref="K32:L32"/>
    <mergeCell ref="A33:L33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7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6"/>
  <sheetViews>
    <sheetView view="pageBreakPreview" topLeftCell="A21" zoomScale="80" zoomScaleNormal="100" zoomScaleSheetLayoutView="80" workbookViewId="0">
      <selection activeCell="J31" sqref="J31:L31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28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28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75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6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282"/>
      <c r="D19" s="282"/>
      <c r="E19" s="282"/>
      <c r="F19" s="282"/>
      <c r="G19" s="282"/>
      <c r="H19" s="282"/>
      <c r="I19" s="282"/>
      <c r="J19" s="282"/>
      <c r="K19" s="282"/>
      <c r="L19" s="282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282"/>
      <c r="D21" s="282"/>
      <c r="E21" s="282"/>
      <c r="F21" s="282"/>
      <c r="G21" s="282"/>
      <c r="H21" s="282"/>
      <c r="I21" s="282"/>
      <c r="J21" s="282"/>
      <c r="K21" s="282"/>
      <c r="L21" s="282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274" t="s">
        <v>17</v>
      </c>
      <c r="K25" s="341" t="s">
        <v>18</v>
      </c>
      <c r="L25" s="380"/>
      <c r="M25" s="31" t="s">
        <v>19</v>
      </c>
    </row>
    <row r="26" spans="1:13" ht="35.25" customHeight="1" thickBot="1">
      <c r="A26" s="185"/>
      <c r="B26" s="412" t="s">
        <v>324</v>
      </c>
      <c r="C26" s="441"/>
      <c r="D26" s="441"/>
      <c r="E26" s="441"/>
      <c r="F26" s="441"/>
      <c r="G26" s="441"/>
      <c r="H26" s="441"/>
      <c r="I26" s="442"/>
      <c r="J26" s="284">
        <v>1</v>
      </c>
      <c r="K26" s="415" t="s">
        <v>1</v>
      </c>
      <c r="L26" s="414"/>
      <c r="M26" s="186"/>
    </row>
    <row r="27" spans="1:13">
      <c r="A27" s="30"/>
      <c r="B27" s="287"/>
      <c r="C27" s="287"/>
      <c r="D27" s="287"/>
      <c r="E27" s="287"/>
      <c r="F27" s="287"/>
      <c r="G27" s="287"/>
      <c r="H27" s="287"/>
      <c r="I27" s="287"/>
      <c r="J27" s="287"/>
      <c r="K27" s="287"/>
      <c r="L27" s="287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50"/>
      <c r="B29" s="287"/>
      <c r="C29" s="287"/>
      <c r="D29" s="287"/>
      <c r="E29" s="287"/>
      <c r="F29" s="287"/>
      <c r="G29" s="287"/>
      <c r="H29" s="15"/>
      <c r="I29" s="15"/>
      <c r="J29" s="287"/>
      <c r="K29" s="287"/>
      <c r="L29" s="287"/>
      <c r="M29" s="24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279" t="s">
        <v>22</v>
      </c>
      <c r="K30" s="344" t="s">
        <v>23</v>
      </c>
      <c r="L30" s="343"/>
      <c r="M30" s="44" t="s">
        <v>24</v>
      </c>
    </row>
    <row r="31" spans="1:13">
      <c r="A31" s="460" t="s">
        <v>63</v>
      </c>
      <c r="B31" s="461"/>
      <c r="C31" s="461"/>
      <c r="D31" s="461"/>
      <c r="E31" s="462"/>
      <c r="F31" s="345" t="s">
        <v>64</v>
      </c>
      <c r="G31" s="346"/>
      <c r="H31" s="465" t="s">
        <v>25</v>
      </c>
      <c r="I31" s="462"/>
      <c r="J31" s="72"/>
      <c r="K31" s="345"/>
      <c r="L31" s="346"/>
      <c r="M31" s="189" t="e">
        <f>J31/K31</f>
        <v>#DIV/0!</v>
      </c>
    </row>
    <row r="32" spans="1:13">
      <c r="A32" s="460"/>
      <c r="B32" s="461"/>
      <c r="C32" s="461"/>
      <c r="D32" s="461"/>
      <c r="E32" s="462"/>
      <c r="F32" s="345"/>
      <c r="G32" s="346"/>
      <c r="H32" s="465"/>
      <c r="I32" s="462"/>
      <c r="J32" s="72"/>
      <c r="K32" s="345"/>
      <c r="L32" s="346"/>
      <c r="M32" s="168">
        <f>J32*K32</f>
        <v>0</v>
      </c>
    </row>
    <row r="33" spans="1:13" ht="15" thickBot="1">
      <c r="A33" s="454"/>
      <c r="B33" s="455"/>
      <c r="C33" s="455"/>
      <c r="D33" s="455"/>
      <c r="E33" s="466"/>
      <c r="F33" s="339"/>
      <c r="G33" s="340"/>
      <c r="H33" s="467"/>
      <c r="I33" s="466"/>
      <c r="J33" s="91"/>
      <c r="K33" s="339"/>
      <c r="L33" s="340"/>
      <c r="M33" s="46"/>
    </row>
    <row r="34" spans="1:13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 t="e">
        <f>SUM(M31:M33)</f>
        <v>#DIV/0!</v>
      </c>
    </row>
    <row r="35" spans="1:13">
      <c r="A35" s="50"/>
      <c r="B35" s="287"/>
      <c r="C35" s="287"/>
      <c r="D35" s="287"/>
      <c r="E35" s="287"/>
      <c r="F35" s="287"/>
      <c r="G35" s="287"/>
      <c r="H35" s="287"/>
      <c r="I35" s="287"/>
      <c r="J35" s="287"/>
      <c r="K35" s="287"/>
      <c r="L35" s="287"/>
      <c r="M35" s="24"/>
    </row>
    <row r="36" spans="1:13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3" ht="15" thickBot="1">
      <c r="A37" s="14"/>
      <c r="B37" s="15"/>
      <c r="C37" s="15"/>
      <c r="D37" s="15"/>
      <c r="E37" s="15"/>
      <c r="F37" s="15"/>
      <c r="G37" s="15"/>
      <c r="H37" s="15"/>
      <c r="I37" s="287"/>
      <c r="J37" s="287"/>
      <c r="K37" s="287"/>
      <c r="L37" s="287"/>
      <c r="M37" s="24"/>
    </row>
    <row r="38" spans="1:13">
      <c r="A38" s="341" t="s">
        <v>16</v>
      </c>
      <c r="B38" s="342"/>
      <c r="C38" s="342"/>
      <c r="D38" s="342"/>
      <c r="E38" s="342"/>
      <c r="F38" s="342"/>
      <c r="G38" s="342"/>
      <c r="H38" s="343"/>
      <c r="I38" s="275" t="s">
        <v>18</v>
      </c>
      <c r="J38" s="279" t="s">
        <v>19</v>
      </c>
      <c r="K38" s="344" t="s">
        <v>28</v>
      </c>
      <c r="L38" s="343"/>
      <c r="M38" s="44" t="s">
        <v>24</v>
      </c>
    </row>
    <row r="39" spans="1:13">
      <c r="A39" s="404" t="s">
        <v>325</v>
      </c>
      <c r="B39" s="405"/>
      <c r="C39" s="405"/>
      <c r="D39" s="405"/>
      <c r="E39" s="405"/>
      <c r="F39" s="405"/>
      <c r="G39" s="405"/>
      <c r="H39" s="406"/>
      <c r="I39" s="73" t="s">
        <v>1</v>
      </c>
      <c r="J39" s="92"/>
      <c r="K39" s="407"/>
      <c r="L39" s="408"/>
      <c r="M39" s="56">
        <f>K39*J39</f>
        <v>0</v>
      </c>
    </row>
    <row r="40" spans="1:13">
      <c r="A40" s="404" t="s">
        <v>326</v>
      </c>
      <c r="B40" s="405"/>
      <c r="C40" s="405"/>
      <c r="D40" s="405"/>
      <c r="E40" s="405"/>
      <c r="F40" s="405"/>
      <c r="G40" s="405"/>
      <c r="H40" s="406"/>
      <c r="I40" s="73" t="s">
        <v>4</v>
      </c>
      <c r="J40" s="93"/>
      <c r="K40" s="407"/>
      <c r="L40" s="408"/>
      <c r="M40" s="56">
        <f t="shared" ref="M40:M43" si="0">K40*J40</f>
        <v>0</v>
      </c>
    </row>
    <row r="41" spans="1:13">
      <c r="A41" s="404"/>
      <c r="B41" s="405"/>
      <c r="C41" s="405"/>
      <c r="D41" s="405"/>
      <c r="E41" s="405"/>
      <c r="F41" s="405"/>
      <c r="G41" s="405"/>
      <c r="H41" s="406"/>
      <c r="I41" s="73"/>
      <c r="J41" s="93"/>
      <c r="K41" s="407">
        <v>0</v>
      </c>
      <c r="L41" s="408"/>
      <c r="M41" s="56">
        <f t="shared" si="0"/>
        <v>0</v>
      </c>
    </row>
    <row r="42" spans="1:13">
      <c r="A42" s="460"/>
      <c r="B42" s="461"/>
      <c r="C42" s="461"/>
      <c r="D42" s="461"/>
      <c r="E42" s="461"/>
      <c r="F42" s="461"/>
      <c r="G42" s="461"/>
      <c r="H42" s="462"/>
      <c r="I42" s="73"/>
      <c r="J42" s="283"/>
      <c r="K42" s="297">
        <v>0</v>
      </c>
      <c r="L42" s="298"/>
      <c r="M42" s="56">
        <f t="shared" si="0"/>
        <v>0</v>
      </c>
    </row>
    <row r="43" spans="1:13">
      <c r="A43" s="460"/>
      <c r="B43" s="461"/>
      <c r="C43" s="461"/>
      <c r="D43" s="461"/>
      <c r="E43" s="461"/>
      <c r="F43" s="461"/>
      <c r="G43" s="461"/>
      <c r="H43" s="462"/>
      <c r="I43" s="73"/>
      <c r="J43" s="283"/>
      <c r="K43" s="297">
        <v>0</v>
      </c>
      <c r="L43" s="298"/>
      <c r="M43" s="56">
        <f t="shared" si="0"/>
        <v>0</v>
      </c>
    </row>
    <row r="44" spans="1:13">
      <c r="A44" s="460"/>
      <c r="B44" s="461"/>
      <c r="C44" s="461"/>
      <c r="D44" s="461"/>
      <c r="E44" s="461"/>
      <c r="F44" s="461"/>
      <c r="G44" s="461"/>
      <c r="H44" s="462"/>
      <c r="I44" s="73"/>
      <c r="J44" s="283"/>
      <c r="K44" s="297"/>
      <c r="L44" s="298"/>
      <c r="M44" s="56"/>
    </row>
    <row r="45" spans="1:13">
      <c r="A45" s="460"/>
      <c r="B45" s="461"/>
      <c r="C45" s="461"/>
      <c r="D45" s="461"/>
      <c r="E45" s="461"/>
      <c r="F45" s="461"/>
      <c r="G45" s="461"/>
      <c r="H45" s="462"/>
      <c r="I45" s="73"/>
      <c r="J45" s="283"/>
      <c r="K45" s="297"/>
      <c r="L45" s="298"/>
      <c r="M45" s="56"/>
    </row>
    <row r="46" spans="1:13">
      <c r="A46" s="460"/>
      <c r="B46" s="461"/>
      <c r="C46" s="461"/>
      <c r="D46" s="461"/>
      <c r="E46" s="461"/>
      <c r="F46" s="461"/>
      <c r="G46" s="461"/>
      <c r="H46" s="462"/>
      <c r="I46" s="73"/>
      <c r="J46" s="283"/>
      <c r="K46" s="297"/>
      <c r="L46" s="298"/>
      <c r="M46" s="56"/>
    </row>
    <row r="47" spans="1:13" ht="15" thickBot="1">
      <c r="A47" s="454"/>
      <c r="B47" s="455"/>
      <c r="C47" s="455"/>
      <c r="D47" s="455"/>
      <c r="E47" s="455"/>
      <c r="F47" s="455"/>
      <c r="G47" s="455"/>
      <c r="H47" s="466"/>
      <c r="I47" s="74"/>
      <c r="J47" s="170"/>
      <c r="K47" s="313"/>
      <c r="L47" s="314"/>
      <c r="M47" s="75"/>
    </row>
    <row r="48" spans="1:13" ht="15" thickBot="1">
      <c r="A48" s="315" t="s">
        <v>26</v>
      </c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7"/>
      <c r="M48" s="58">
        <f>SUM(M39:M47)</f>
        <v>0</v>
      </c>
    </row>
    <row r="49" spans="1:13">
      <c r="A49" s="30"/>
      <c r="B49" s="287"/>
      <c r="C49" s="287"/>
      <c r="D49" s="287"/>
      <c r="E49" s="287"/>
      <c r="F49" s="287"/>
      <c r="G49" s="287"/>
      <c r="H49" s="287"/>
      <c r="I49" s="287"/>
      <c r="J49" s="287"/>
      <c r="K49" s="287"/>
      <c r="L49" s="287"/>
      <c r="M49" s="24"/>
    </row>
    <row r="50" spans="1:13">
      <c r="A50" s="51" t="s">
        <v>29</v>
      </c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3"/>
    </row>
    <row r="51" spans="1:13" ht="15" thickBot="1">
      <c r="A51" s="30"/>
      <c r="B51" s="287"/>
      <c r="C51" s="287"/>
      <c r="D51" s="287"/>
      <c r="E51" s="287"/>
      <c r="F51" s="287"/>
      <c r="G51" s="287"/>
      <c r="H51" s="287"/>
      <c r="I51" s="287"/>
      <c r="J51" s="287"/>
      <c r="K51" s="287"/>
      <c r="L51" s="287"/>
      <c r="M51" s="24"/>
    </row>
    <row r="52" spans="1:13" ht="15.5">
      <c r="A52" s="341" t="s">
        <v>30</v>
      </c>
      <c r="B52" s="342"/>
      <c r="C52" s="342"/>
      <c r="D52" s="342"/>
      <c r="E52" s="342"/>
      <c r="F52" s="342"/>
      <c r="G52" s="342"/>
      <c r="H52" s="279" t="s">
        <v>31</v>
      </c>
      <c r="I52" s="276" t="s">
        <v>32</v>
      </c>
      <c r="J52" s="289" t="s">
        <v>33</v>
      </c>
      <c r="K52" s="344" t="s">
        <v>34</v>
      </c>
      <c r="L52" s="343"/>
      <c r="M52" s="44" t="s">
        <v>24</v>
      </c>
    </row>
    <row r="53" spans="1:13">
      <c r="A53" s="460"/>
      <c r="B53" s="461"/>
      <c r="C53" s="461"/>
      <c r="D53" s="461"/>
      <c r="E53" s="461"/>
      <c r="F53" s="461"/>
      <c r="G53" s="461"/>
      <c r="H53" s="290"/>
      <c r="I53" s="288"/>
      <c r="J53" s="290"/>
      <c r="K53" s="345"/>
      <c r="L53" s="346"/>
    </row>
    <row r="54" spans="1:13" ht="15" thickBot="1">
      <c r="A54" s="454"/>
      <c r="B54" s="455"/>
      <c r="C54" s="455"/>
      <c r="D54" s="455"/>
      <c r="E54" s="455"/>
      <c r="F54" s="455"/>
      <c r="G54" s="455"/>
      <c r="H54" s="47"/>
      <c r="I54" s="15"/>
      <c r="J54" s="47"/>
      <c r="K54" s="339"/>
      <c r="L54" s="340"/>
      <c r="M54" s="62"/>
    </row>
    <row r="55" spans="1:13" ht="15" thickBot="1">
      <c r="A55" s="315" t="s">
        <v>26</v>
      </c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7"/>
      <c r="M55" s="63">
        <f>SUM(M54:M54)</f>
        <v>0</v>
      </c>
    </row>
    <row r="56" spans="1:13">
      <c r="A56" s="30"/>
      <c r="B56" s="287"/>
      <c r="C56" s="287"/>
      <c r="D56" s="287"/>
      <c r="E56" s="287"/>
      <c r="F56" s="287"/>
      <c r="G56" s="287"/>
      <c r="H56" s="287"/>
      <c r="I56" s="287"/>
      <c r="J56" s="287"/>
      <c r="K56" s="287"/>
      <c r="L56" s="287"/>
      <c r="M56" s="24"/>
    </row>
    <row r="57" spans="1:13">
      <c r="A57" s="51" t="s">
        <v>35</v>
      </c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3"/>
    </row>
    <row r="58" spans="1:13" ht="15" thickBot="1">
      <c r="A58" s="30"/>
      <c r="B58" s="287"/>
      <c r="C58" s="287"/>
      <c r="D58" s="287"/>
      <c r="E58" s="287"/>
      <c r="F58" s="287"/>
      <c r="G58" s="287"/>
      <c r="H58" s="287"/>
      <c r="I58" s="287"/>
      <c r="J58" s="287"/>
      <c r="K58" s="287"/>
      <c r="L58" s="287"/>
      <c r="M58" s="24"/>
    </row>
    <row r="59" spans="1:13" ht="26.5">
      <c r="A59" s="291" t="s">
        <v>36</v>
      </c>
      <c r="B59" s="292"/>
      <c r="C59" s="292"/>
      <c r="D59" s="292"/>
      <c r="E59" s="292"/>
      <c r="F59" s="292"/>
      <c r="G59" s="292"/>
      <c r="H59" s="279" t="s">
        <v>37</v>
      </c>
      <c r="I59" s="280" t="s">
        <v>38</v>
      </c>
      <c r="J59" s="280" t="s">
        <v>39</v>
      </c>
      <c r="K59" s="293" t="s">
        <v>23</v>
      </c>
      <c r="L59" s="293"/>
      <c r="M59" s="65" t="s">
        <v>24</v>
      </c>
    </row>
    <row r="60" spans="1:13">
      <c r="A60" s="456" t="s">
        <v>204</v>
      </c>
      <c r="B60" s="457"/>
      <c r="C60" s="457"/>
      <c r="D60" s="457"/>
      <c r="E60" s="457"/>
      <c r="F60" s="457"/>
      <c r="G60" s="457"/>
      <c r="H60" s="1"/>
      <c r="I60" s="2"/>
      <c r="J60" s="66">
        <f>(I60*H60)</f>
        <v>0</v>
      </c>
      <c r="K60" s="386"/>
      <c r="L60" s="386"/>
      <c r="M60" s="56" t="e">
        <f>J60/K60</f>
        <v>#DIV/0!</v>
      </c>
    </row>
    <row r="61" spans="1:13">
      <c r="A61" s="456"/>
      <c r="B61" s="457"/>
      <c r="C61" s="457"/>
      <c r="D61" s="457"/>
      <c r="E61" s="457"/>
      <c r="F61" s="457"/>
      <c r="G61" s="457"/>
      <c r="H61" s="1"/>
      <c r="I61" s="2"/>
      <c r="J61" s="66"/>
      <c r="K61" s="386"/>
      <c r="L61" s="386"/>
      <c r="M61" s="56"/>
    </row>
    <row r="62" spans="1:13" ht="15" thickBot="1">
      <c r="A62" s="458"/>
      <c r="B62" s="459"/>
      <c r="C62" s="459"/>
      <c r="D62" s="459"/>
      <c r="E62" s="459"/>
      <c r="F62" s="459"/>
      <c r="G62" s="459"/>
      <c r="H62" s="3"/>
      <c r="I62" s="4"/>
      <c r="J62" s="67"/>
      <c r="K62" s="335"/>
      <c r="L62" s="335"/>
      <c r="M62" s="68"/>
    </row>
    <row r="63" spans="1:13" ht="15" thickBot="1">
      <c r="A63" s="336" t="s">
        <v>26</v>
      </c>
      <c r="B63" s="337"/>
      <c r="C63" s="337"/>
      <c r="D63" s="337"/>
      <c r="E63" s="337"/>
      <c r="F63" s="337"/>
      <c r="G63" s="337"/>
      <c r="H63" s="337"/>
      <c r="I63" s="337"/>
      <c r="J63" s="337"/>
      <c r="K63" s="337"/>
      <c r="L63" s="338"/>
      <c r="M63" s="69" t="e">
        <f>SUM(M60:M62)</f>
        <v>#DIV/0!</v>
      </c>
    </row>
    <row r="64" spans="1:13" ht="15" thickBot="1">
      <c r="A64" s="30"/>
      <c r="B64" s="287"/>
      <c r="C64" s="287"/>
      <c r="D64" s="287"/>
      <c r="E64" s="287"/>
      <c r="F64" s="287"/>
      <c r="G64" s="287"/>
      <c r="H64" s="287"/>
      <c r="I64" s="287"/>
      <c r="J64" s="287"/>
      <c r="K64" s="287"/>
      <c r="L64" s="287"/>
      <c r="M64" s="24"/>
    </row>
    <row r="65" spans="1:13" ht="15" thickBot="1">
      <c r="A65" s="315" t="s">
        <v>40</v>
      </c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7"/>
      <c r="M65" s="58" t="e">
        <f>ROUND(M63+M55+M48+M34,0)</f>
        <v>#DIV/0!</v>
      </c>
    </row>
    <row r="66" spans="1:13">
      <c r="A66" s="30"/>
      <c r="B66" s="287"/>
      <c r="C66" s="287"/>
      <c r="D66" s="287"/>
      <c r="E66" s="287"/>
      <c r="F66" s="287"/>
      <c r="G66" s="287"/>
      <c r="H66" s="287"/>
      <c r="I66" s="287"/>
      <c r="J66" s="287"/>
      <c r="K66" s="287"/>
      <c r="L66" s="287"/>
      <c r="M66" s="24"/>
    </row>
    <row r="67" spans="1:13">
      <c r="A67" s="51" t="s">
        <v>41</v>
      </c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3"/>
    </row>
    <row r="68" spans="1:13" ht="15" thickBot="1">
      <c r="A68" s="30"/>
      <c r="B68" s="287"/>
      <c r="C68" s="287"/>
      <c r="D68" s="287"/>
      <c r="E68" s="287"/>
      <c r="F68" s="287"/>
      <c r="G68" s="287"/>
      <c r="H68" s="287"/>
      <c r="I68" s="287"/>
      <c r="J68" s="287"/>
      <c r="K68" s="287"/>
      <c r="L68" s="287"/>
      <c r="M68" s="24"/>
    </row>
    <row r="69" spans="1:13" ht="15" thickBot="1">
      <c r="A69" s="318" t="s">
        <v>42</v>
      </c>
      <c r="B69" s="319"/>
      <c r="C69" s="319"/>
      <c r="D69" s="319"/>
      <c r="E69" s="319"/>
      <c r="F69" s="319"/>
      <c r="G69" s="319"/>
      <c r="H69" s="277"/>
      <c r="I69" s="278"/>
      <c r="J69" s="81" t="s">
        <v>43</v>
      </c>
      <c r="K69" s="320" t="s">
        <v>44</v>
      </c>
      <c r="L69" s="321"/>
      <c r="M69" s="82"/>
    </row>
    <row r="70" spans="1:13">
      <c r="A70" s="452" t="s">
        <v>45</v>
      </c>
      <c r="B70" s="453"/>
      <c r="C70" s="453"/>
      <c r="D70" s="453"/>
      <c r="E70" s="453"/>
      <c r="F70" s="453"/>
      <c r="G70" s="453"/>
      <c r="H70" s="83"/>
      <c r="I70" s="84"/>
      <c r="J70" s="84"/>
      <c r="K70" s="324" t="e">
        <f>M65*J70</f>
        <v>#DIV/0!</v>
      </c>
      <c r="L70" s="324"/>
      <c r="M70" s="86"/>
    </row>
    <row r="71" spans="1:13">
      <c r="A71" s="327" t="s">
        <v>46</v>
      </c>
      <c r="B71" s="328"/>
      <c r="C71" s="328"/>
      <c r="D71" s="328"/>
      <c r="E71" s="328"/>
      <c r="F71" s="328"/>
      <c r="G71" s="329"/>
      <c r="H71" s="77"/>
      <c r="I71" s="78"/>
      <c r="J71" s="78"/>
      <c r="K71" s="325" t="e">
        <f>M65*J71</f>
        <v>#DIV/0!</v>
      </c>
      <c r="L71" s="325"/>
      <c r="M71" s="6"/>
    </row>
    <row r="72" spans="1:13">
      <c r="A72" s="327" t="s">
        <v>47</v>
      </c>
      <c r="B72" s="328"/>
      <c r="C72" s="328"/>
      <c r="D72" s="328"/>
      <c r="E72" s="328"/>
      <c r="F72" s="328"/>
      <c r="G72" s="329"/>
      <c r="H72" s="77"/>
      <c r="I72" s="78"/>
      <c r="J72" s="78"/>
      <c r="K72" s="325" t="e">
        <f>M65*J72</f>
        <v>#DIV/0!</v>
      </c>
      <c r="L72" s="325"/>
      <c r="M72" s="6"/>
    </row>
    <row r="73" spans="1:13" ht="15" thickBot="1">
      <c r="A73" s="330" t="s">
        <v>56</v>
      </c>
      <c r="B73" s="331"/>
      <c r="C73" s="331"/>
      <c r="D73" s="331"/>
      <c r="E73" s="331"/>
      <c r="F73" s="331"/>
      <c r="G73" s="332"/>
      <c r="H73" s="87"/>
      <c r="I73" s="88"/>
      <c r="J73" s="88">
        <v>0.19</v>
      </c>
      <c r="K73" s="326" t="e">
        <f>K72*J73</f>
        <v>#DIV/0!</v>
      </c>
      <c r="L73" s="326"/>
      <c r="M73" s="90"/>
    </row>
    <row r="74" spans="1:13" ht="15" thickBot="1">
      <c r="A74" s="336" t="s">
        <v>26</v>
      </c>
      <c r="B74" s="337"/>
      <c r="C74" s="337"/>
      <c r="D74" s="337"/>
      <c r="E74" s="337"/>
      <c r="F74" s="337"/>
      <c r="G74" s="337"/>
      <c r="H74" s="337"/>
      <c r="I74" s="337"/>
      <c r="J74" s="337"/>
      <c r="K74" s="337"/>
      <c r="L74" s="338"/>
      <c r="M74" s="76" t="e">
        <f>SUM(K70:L73)</f>
        <v>#DIV/0!</v>
      </c>
    </row>
    <row r="75" spans="1:13" ht="15" thickBot="1">
      <c r="A75" s="30"/>
      <c r="B75" s="287"/>
      <c r="C75" s="287"/>
      <c r="D75" s="287"/>
      <c r="E75" s="287"/>
      <c r="F75" s="287"/>
      <c r="G75" s="287"/>
      <c r="H75" s="287"/>
      <c r="I75" s="287"/>
      <c r="J75" s="287"/>
      <c r="K75" s="287"/>
      <c r="L75" s="287"/>
      <c r="M75" s="24"/>
    </row>
    <row r="76" spans="1:13" ht="15" thickBot="1">
      <c r="A76" s="315" t="s">
        <v>48</v>
      </c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7"/>
      <c r="M76" s="71" t="e">
        <f>ROUND(M65+M74,0)</f>
        <v>#DIV/0!</v>
      </c>
    </row>
  </sheetData>
  <mergeCells count="87">
    <mergeCell ref="A76:L76"/>
    <mergeCell ref="A69:G69"/>
    <mergeCell ref="K69:L69"/>
    <mergeCell ref="A70:G70"/>
    <mergeCell ref="K70:L70"/>
    <mergeCell ref="A71:G71"/>
    <mergeCell ref="K71:L71"/>
    <mergeCell ref="A72:G72"/>
    <mergeCell ref="K72:L72"/>
    <mergeCell ref="A73:G73"/>
    <mergeCell ref="K73:L73"/>
    <mergeCell ref="A74:L74"/>
    <mergeCell ref="A48:L48"/>
    <mergeCell ref="A60:G60"/>
    <mergeCell ref="K60:L60"/>
    <mergeCell ref="A54:G54"/>
    <mergeCell ref="K54:L54"/>
    <mergeCell ref="K53:L53"/>
    <mergeCell ref="A55:L55"/>
    <mergeCell ref="A59:G59"/>
    <mergeCell ref="K59:L59"/>
    <mergeCell ref="A52:G52"/>
    <mergeCell ref="K52:L52"/>
    <mergeCell ref="A53:G53"/>
    <mergeCell ref="A38:H38"/>
    <mergeCell ref="K38:L38"/>
    <mergeCell ref="A39:H39"/>
    <mergeCell ref="K39:L39"/>
    <mergeCell ref="A40:H40"/>
    <mergeCell ref="K40:L40"/>
    <mergeCell ref="A33:E33"/>
    <mergeCell ref="F33:G33"/>
    <mergeCell ref="H33:I33"/>
    <mergeCell ref="K33:L33"/>
    <mergeCell ref="A34:L34"/>
    <mergeCell ref="A63:L63"/>
    <mergeCell ref="A65:L65"/>
    <mergeCell ref="A62:G62"/>
    <mergeCell ref="K62:L62"/>
    <mergeCell ref="A61:G61"/>
    <mergeCell ref="K61:L61"/>
    <mergeCell ref="A41:H41"/>
    <mergeCell ref="K41:L41"/>
    <mergeCell ref="A42:H42"/>
    <mergeCell ref="K42:L42"/>
    <mergeCell ref="K47:L47"/>
    <mergeCell ref="K43:L43"/>
    <mergeCell ref="A44:H44"/>
    <mergeCell ref="K44:L44"/>
    <mergeCell ref="A43:H43"/>
    <mergeCell ref="A45:H45"/>
    <mergeCell ref="K45:L45"/>
    <mergeCell ref="A46:H46"/>
    <mergeCell ref="K46:L46"/>
    <mergeCell ref="A47:H47"/>
    <mergeCell ref="A32:E32"/>
    <mergeCell ref="F32:G32"/>
    <mergeCell ref="H32:I32"/>
    <mergeCell ref="K32:L32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7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6"/>
  <sheetViews>
    <sheetView view="pageBreakPreview" topLeftCell="A14" zoomScale="80" zoomScaleNormal="100" zoomScaleSheetLayoutView="80" workbookViewId="0">
      <selection activeCell="J31" sqref="J31:L31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28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28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75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6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282"/>
      <c r="D19" s="282"/>
      <c r="E19" s="282"/>
      <c r="F19" s="282"/>
      <c r="G19" s="282"/>
      <c r="H19" s="282"/>
      <c r="I19" s="282"/>
      <c r="J19" s="282"/>
      <c r="K19" s="282"/>
      <c r="L19" s="282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282"/>
      <c r="D21" s="282"/>
      <c r="E21" s="282"/>
      <c r="F21" s="282"/>
      <c r="G21" s="282"/>
      <c r="H21" s="282"/>
      <c r="I21" s="282"/>
      <c r="J21" s="282"/>
      <c r="K21" s="282"/>
      <c r="L21" s="282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274" t="s">
        <v>17</v>
      </c>
      <c r="K25" s="341" t="s">
        <v>18</v>
      </c>
      <c r="L25" s="380"/>
      <c r="M25" s="31" t="s">
        <v>19</v>
      </c>
    </row>
    <row r="26" spans="1:13" ht="35.25" customHeight="1" thickBot="1">
      <c r="A26" s="185"/>
      <c r="B26" s="412" t="s">
        <v>328</v>
      </c>
      <c r="C26" s="441"/>
      <c r="D26" s="441"/>
      <c r="E26" s="441"/>
      <c r="F26" s="441"/>
      <c r="G26" s="441"/>
      <c r="H26" s="441"/>
      <c r="I26" s="442"/>
      <c r="J26" s="284">
        <v>1</v>
      </c>
      <c r="K26" s="415" t="s">
        <v>2</v>
      </c>
      <c r="L26" s="414"/>
      <c r="M26" s="186"/>
    </row>
    <row r="27" spans="1:13">
      <c r="A27" s="30"/>
      <c r="B27" s="287"/>
      <c r="C27" s="287"/>
      <c r="D27" s="287"/>
      <c r="E27" s="287"/>
      <c r="F27" s="287"/>
      <c r="G27" s="287"/>
      <c r="H27" s="287"/>
      <c r="I27" s="287"/>
      <c r="J27" s="287"/>
      <c r="K27" s="287"/>
      <c r="L27" s="287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50"/>
      <c r="B29" s="287"/>
      <c r="C29" s="287"/>
      <c r="D29" s="287"/>
      <c r="E29" s="287"/>
      <c r="F29" s="287"/>
      <c r="G29" s="287"/>
      <c r="H29" s="15"/>
      <c r="I29" s="15"/>
      <c r="J29" s="287"/>
      <c r="K29" s="287"/>
      <c r="L29" s="287"/>
      <c r="M29" s="24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279" t="s">
        <v>22</v>
      </c>
      <c r="K30" s="344" t="s">
        <v>23</v>
      </c>
      <c r="L30" s="343"/>
      <c r="M30" s="44" t="s">
        <v>24</v>
      </c>
    </row>
    <row r="31" spans="1:13">
      <c r="A31" s="460" t="s">
        <v>63</v>
      </c>
      <c r="B31" s="461"/>
      <c r="C31" s="461"/>
      <c r="D31" s="461"/>
      <c r="E31" s="462"/>
      <c r="F31" s="345" t="s">
        <v>64</v>
      </c>
      <c r="G31" s="346"/>
      <c r="H31" s="465" t="s">
        <v>25</v>
      </c>
      <c r="I31" s="462"/>
      <c r="J31" s="72"/>
      <c r="K31" s="345"/>
      <c r="L31" s="346"/>
      <c r="M31" s="189" t="e">
        <f>J31/K31</f>
        <v>#DIV/0!</v>
      </c>
    </row>
    <row r="32" spans="1:13">
      <c r="A32" s="460"/>
      <c r="B32" s="461"/>
      <c r="C32" s="461"/>
      <c r="D32" s="461"/>
      <c r="E32" s="462"/>
      <c r="F32" s="345"/>
      <c r="G32" s="346"/>
      <c r="H32" s="465"/>
      <c r="I32" s="462"/>
      <c r="J32" s="72"/>
      <c r="K32" s="345"/>
      <c r="L32" s="346"/>
      <c r="M32" s="168">
        <f>J32*K32</f>
        <v>0</v>
      </c>
    </row>
    <row r="33" spans="1:13" ht="15" thickBot="1">
      <c r="A33" s="454"/>
      <c r="B33" s="455"/>
      <c r="C33" s="455"/>
      <c r="D33" s="455"/>
      <c r="E33" s="466"/>
      <c r="F33" s="339"/>
      <c r="G33" s="340"/>
      <c r="H33" s="467"/>
      <c r="I33" s="466"/>
      <c r="J33" s="91"/>
      <c r="K33" s="339"/>
      <c r="L33" s="340"/>
      <c r="M33" s="46"/>
    </row>
    <row r="34" spans="1:13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 t="e">
        <f>SUM(M31:M33)</f>
        <v>#DIV/0!</v>
      </c>
    </row>
    <row r="35" spans="1:13">
      <c r="A35" s="50"/>
      <c r="B35" s="287"/>
      <c r="C35" s="287"/>
      <c r="D35" s="287"/>
      <c r="E35" s="287"/>
      <c r="F35" s="287"/>
      <c r="G35" s="287"/>
      <c r="H35" s="287"/>
      <c r="I35" s="287"/>
      <c r="J35" s="287"/>
      <c r="K35" s="287"/>
      <c r="L35" s="287"/>
      <c r="M35" s="24"/>
    </row>
    <row r="36" spans="1:13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3" ht="15" thickBot="1">
      <c r="A37" s="14"/>
      <c r="B37" s="15"/>
      <c r="C37" s="15"/>
      <c r="D37" s="15"/>
      <c r="E37" s="15"/>
      <c r="F37" s="15"/>
      <c r="G37" s="15"/>
      <c r="H37" s="15"/>
      <c r="I37" s="287"/>
      <c r="J37" s="287"/>
      <c r="K37" s="287"/>
      <c r="L37" s="287"/>
      <c r="M37" s="24"/>
    </row>
    <row r="38" spans="1:13">
      <c r="A38" s="341" t="s">
        <v>16</v>
      </c>
      <c r="B38" s="342"/>
      <c r="C38" s="342"/>
      <c r="D38" s="342"/>
      <c r="E38" s="342"/>
      <c r="F38" s="342"/>
      <c r="G38" s="342"/>
      <c r="H38" s="343"/>
      <c r="I38" s="275" t="s">
        <v>18</v>
      </c>
      <c r="J38" s="279" t="s">
        <v>19</v>
      </c>
      <c r="K38" s="344" t="s">
        <v>28</v>
      </c>
      <c r="L38" s="343"/>
      <c r="M38" s="44" t="s">
        <v>24</v>
      </c>
    </row>
    <row r="39" spans="1:13" ht="15" customHeight="1">
      <c r="A39" s="460" t="s">
        <v>157</v>
      </c>
      <c r="B39" s="461"/>
      <c r="C39" s="461"/>
      <c r="D39" s="461"/>
      <c r="E39" s="461"/>
      <c r="F39" s="461"/>
      <c r="G39" s="461"/>
      <c r="H39" s="462"/>
      <c r="I39" s="73" t="s">
        <v>4</v>
      </c>
      <c r="J39" s="45"/>
      <c r="K39" s="297"/>
      <c r="L39" s="298"/>
      <c r="M39" s="56">
        <f>K39*J39</f>
        <v>0</v>
      </c>
    </row>
    <row r="40" spans="1:13" ht="15" customHeight="1">
      <c r="A40" s="404" t="s">
        <v>327</v>
      </c>
      <c r="B40" s="405"/>
      <c r="C40" s="405"/>
      <c r="D40" s="405"/>
      <c r="E40" s="405"/>
      <c r="F40" s="405"/>
      <c r="G40" s="405"/>
      <c r="H40" s="406"/>
      <c r="I40" s="73" t="s">
        <v>2</v>
      </c>
      <c r="J40" s="93"/>
      <c r="K40" s="407"/>
      <c r="L40" s="408"/>
      <c r="M40" s="56">
        <f t="shared" ref="M40:M43" si="0">K40*J40</f>
        <v>0</v>
      </c>
    </row>
    <row r="41" spans="1:13">
      <c r="A41" s="404"/>
      <c r="B41" s="405"/>
      <c r="C41" s="405"/>
      <c r="D41" s="405"/>
      <c r="E41" s="405"/>
      <c r="F41" s="405"/>
      <c r="G41" s="405"/>
      <c r="H41" s="406"/>
      <c r="I41" s="73"/>
      <c r="J41" s="93"/>
      <c r="K41" s="407"/>
      <c r="L41" s="408"/>
      <c r="M41" s="56">
        <f t="shared" si="0"/>
        <v>0</v>
      </c>
    </row>
    <row r="42" spans="1:13">
      <c r="A42" s="460"/>
      <c r="B42" s="461"/>
      <c r="C42" s="461"/>
      <c r="D42" s="461"/>
      <c r="E42" s="461"/>
      <c r="F42" s="461"/>
      <c r="G42" s="461"/>
      <c r="H42" s="462"/>
      <c r="I42" s="73"/>
      <c r="J42" s="283"/>
      <c r="K42" s="297">
        <v>0</v>
      </c>
      <c r="L42" s="298"/>
      <c r="M42" s="56">
        <f t="shared" si="0"/>
        <v>0</v>
      </c>
    </row>
    <row r="43" spans="1:13">
      <c r="A43" s="460"/>
      <c r="B43" s="461"/>
      <c r="C43" s="461"/>
      <c r="D43" s="461"/>
      <c r="E43" s="461"/>
      <c r="F43" s="461"/>
      <c r="G43" s="461"/>
      <c r="H43" s="462"/>
      <c r="I43" s="73"/>
      <c r="J43" s="283"/>
      <c r="K43" s="297">
        <v>0</v>
      </c>
      <c r="L43" s="298"/>
      <c r="M43" s="56">
        <f t="shared" si="0"/>
        <v>0</v>
      </c>
    </row>
    <row r="44" spans="1:13">
      <c r="A44" s="460"/>
      <c r="B44" s="461"/>
      <c r="C44" s="461"/>
      <c r="D44" s="461"/>
      <c r="E44" s="461"/>
      <c r="F44" s="461"/>
      <c r="G44" s="461"/>
      <c r="H44" s="462"/>
      <c r="I44" s="73"/>
      <c r="J44" s="283"/>
      <c r="K44" s="297"/>
      <c r="L44" s="298"/>
      <c r="M44" s="56"/>
    </row>
    <row r="45" spans="1:13">
      <c r="A45" s="460"/>
      <c r="B45" s="461"/>
      <c r="C45" s="461"/>
      <c r="D45" s="461"/>
      <c r="E45" s="461"/>
      <c r="F45" s="461"/>
      <c r="G45" s="461"/>
      <c r="H45" s="462"/>
      <c r="I45" s="73"/>
      <c r="J45" s="283"/>
      <c r="K45" s="297"/>
      <c r="L45" s="298"/>
      <c r="M45" s="56"/>
    </row>
    <row r="46" spans="1:13">
      <c r="A46" s="460"/>
      <c r="B46" s="461"/>
      <c r="C46" s="461"/>
      <c r="D46" s="461"/>
      <c r="E46" s="461"/>
      <c r="F46" s="461"/>
      <c r="G46" s="461"/>
      <c r="H46" s="462"/>
      <c r="I46" s="73"/>
      <c r="J46" s="283"/>
      <c r="K46" s="297"/>
      <c r="L46" s="298"/>
      <c r="M46" s="56"/>
    </row>
    <row r="47" spans="1:13" ht="15" thickBot="1">
      <c r="A47" s="454"/>
      <c r="B47" s="455"/>
      <c r="C47" s="455"/>
      <c r="D47" s="455"/>
      <c r="E47" s="455"/>
      <c r="F47" s="455"/>
      <c r="G47" s="455"/>
      <c r="H47" s="466"/>
      <c r="I47" s="74"/>
      <c r="J47" s="170"/>
      <c r="K47" s="313"/>
      <c r="L47" s="314"/>
      <c r="M47" s="75"/>
    </row>
    <row r="48" spans="1:13" ht="15" thickBot="1">
      <c r="A48" s="315" t="s">
        <v>26</v>
      </c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7"/>
      <c r="M48" s="58">
        <f>SUM(M39:M47)</f>
        <v>0</v>
      </c>
    </row>
    <row r="49" spans="1:13">
      <c r="A49" s="30"/>
      <c r="B49" s="287"/>
      <c r="C49" s="287"/>
      <c r="D49" s="287"/>
      <c r="E49" s="287"/>
      <c r="F49" s="287"/>
      <c r="G49" s="287"/>
      <c r="H49" s="287"/>
      <c r="I49" s="287"/>
      <c r="J49" s="287"/>
      <c r="K49" s="287"/>
      <c r="L49" s="287"/>
      <c r="M49" s="24"/>
    </row>
    <row r="50" spans="1:13">
      <c r="A50" s="51" t="s">
        <v>29</v>
      </c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3"/>
    </row>
    <row r="51" spans="1:13" ht="15" thickBot="1">
      <c r="A51" s="30"/>
      <c r="B51" s="287"/>
      <c r="C51" s="287"/>
      <c r="D51" s="287"/>
      <c r="E51" s="287"/>
      <c r="F51" s="287"/>
      <c r="G51" s="287"/>
      <c r="H51" s="287"/>
      <c r="I51" s="287"/>
      <c r="J51" s="287"/>
      <c r="K51" s="287"/>
      <c r="L51" s="287"/>
      <c r="M51" s="24"/>
    </row>
    <row r="52" spans="1:13" ht="15.5">
      <c r="A52" s="341" t="s">
        <v>30</v>
      </c>
      <c r="B52" s="342"/>
      <c r="C52" s="342"/>
      <c r="D52" s="342"/>
      <c r="E52" s="342"/>
      <c r="F52" s="342"/>
      <c r="G52" s="342"/>
      <c r="H52" s="279" t="s">
        <v>31</v>
      </c>
      <c r="I52" s="276" t="s">
        <v>32</v>
      </c>
      <c r="J52" s="289" t="s">
        <v>33</v>
      </c>
      <c r="K52" s="344" t="s">
        <v>34</v>
      </c>
      <c r="L52" s="343"/>
      <c r="M52" s="44" t="s">
        <v>24</v>
      </c>
    </row>
    <row r="53" spans="1:13">
      <c r="A53" s="460"/>
      <c r="B53" s="461"/>
      <c r="C53" s="461"/>
      <c r="D53" s="461"/>
      <c r="E53" s="461"/>
      <c r="F53" s="461"/>
      <c r="G53" s="461"/>
      <c r="H53" s="290"/>
      <c r="I53" s="288"/>
      <c r="J53" s="290"/>
      <c r="K53" s="345"/>
      <c r="L53" s="346"/>
    </row>
    <row r="54" spans="1:13" ht="15" thickBot="1">
      <c r="A54" s="454"/>
      <c r="B54" s="455"/>
      <c r="C54" s="455"/>
      <c r="D54" s="455"/>
      <c r="E54" s="455"/>
      <c r="F54" s="455"/>
      <c r="G54" s="455"/>
      <c r="H54" s="47"/>
      <c r="I54" s="15"/>
      <c r="J54" s="47"/>
      <c r="K54" s="339"/>
      <c r="L54" s="340"/>
      <c r="M54" s="62"/>
    </row>
    <row r="55" spans="1:13" ht="15" thickBot="1">
      <c r="A55" s="315" t="s">
        <v>26</v>
      </c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7"/>
      <c r="M55" s="63">
        <f>SUM(M54:M54)</f>
        <v>0</v>
      </c>
    </row>
    <row r="56" spans="1:13">
      <c r="A56" s="30"/>
      <c r="B56" s="287"/>
      <c r="C56" s="287"/>
      <c r="D56" s="287"/>
      <c r="E56" s="287"/>
      <c r="F56" s="287"/>
      <c r="G56" s="287"/>
      <c r="H56" s="287"/>
      <c r="I56" s="287"/>
      <c r="J56" s="287"/>
      <c r="K56" s="287"/>
      <c r="L56" s="287"/>
      <c r="M56" s="24"/>
    </row>
    <row r="57" spans="1:13">
      <c r="A57" s="51" t="s">
        <v>35</v>
      </c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3"/>
    </row>
    <row r="58" spans="1:13" ht="15" thickBot="1">
      <c r="A58" s="30"/>
      <c r="B58" s="287"/>
      <c r="C58" s="287"/>
      <c r="D58" s="287"/>
      <c r="E58" s="287"/>
      <c r="F58" s="287"/>
      <c r="G58" s="287"/>
      <c r="H58" s="287"/>
      <c r="I58" s="287"/>
      <c r="J58" s="287"/>
      <c r="K58" s="287"/>
      <c r="L58" s="287"/>
      <c r="M58" s="24"/>
    </row>
    <row r="59" spans="1:13" ht="26.5">
      <c r="A59" s="291" t="s">
        <v>36</v>
      </c>
      <c r="B59" s="292"/>
      <c r="C59" s="292"/>
      <c r="D59" s="292"/>
      <c r="E59" s="292"/>
      <c r="F59" s="292"/>
      <c r="G59" s="292"/>
      <c r="H59" s="279" t="s">
        <v>37</v>
      </c>
      <c r="I59" s="280" t="s">
        <v>38</v>
      </c>
      <c r="J59" s="280" t="s">
        <v>39</v>
      </c>
      <c r="K59" s="293" t="s">
        <v>23</v>
      </c>
      <c r="L59" s="293"/>
      <c r="M59" s="65" t="s">
        <v>24</v>
      </c>
    </row>
    <row r="60" spans="1:13">
      <c r="A60" s="456" t="s">
        <v>65</v>
      </c>
      <c r="B60" s="457"/>
      <c r="C60" s="457"/>
      <c r="D60" s="457"/>
      <c r="E60" s="457"/>
      <c r="F60" s="457"/>
      <c r="G60" s="457"/>
      <c r="H60" s="1"/>
      <c r="I60" s="2"/>
      <c r="J60" s="66">
        <f>(I60*H60)</f>
        <v>0</v>
      </c>
      <c r="K60" s="386"/>
      <c r="L60" s="386"/>
      <c r="M60" s="56" t="e">
        <f>J60/K60</f>
        <v>#DIV/0!</v>
      </c>
    </row>
    <row r="61" spans="1:13">
      <c r="A61" s="456"/>
      <c r="B61" s="457"/>
      <c r="C61" s="457"/>
      <c r="D61" s="457"/>
      <c r="E61" s="457"/>
      <c r="F61" s="457"/>
      <c r="G61" s="457"/>
      <c r="H61" s="1"/>
      <c r="I61" s="2"/>
      <c r="J61" s="66"/>
      <c r="K61" s="386"/>
      <c r="L61" s="386"/>
      <c r="M61" s="56"/>
    </row>
    <row r="62" spans="1:13" ht="15" thickBot="1">
      <c r="A62" s="458"/>
      <c r="B62" s="459"/>
      <c r="C62" s="459"/>
      <c r="D62" s="459"/>
      <c r="E62" s="459"/>
      <c r="F62" s="459"/>
      <c r="G62" s="459"/>
      <c r="H62" s="3"/>
      <c r="I62" s="4"/>
      <c r="J62" s="67"/>
      <c r="K62" s="335"/>
      <c r="L62" s="335"/>
      <c r="M62" s="68"/>
    </row>
    <row r="63" spans="1:13" ht="15" thickBot="1">
      <c r="A63" s="336" t="s">
        <v>26</v>
      </c>
      <c r="B63" s="337"/>
      <c r="C63" s="337"/>
      <c r="D63" s="337"/>
      <c r="E63" s="337"/>
      <c r="F63" s="337"/>
      <c r="G63" s="337"/>
      <c r="H63" s="337"/>
      <c r="I63" s="337"/>
      <c r="J63" s="337"/>
      <c r="K63" s="337"/>
      <c r="L63" s="338"/>
      <c r="M63" s="69" t="e">
        <f>SUM(M60:M62)</f>
        <v>#DIV/0!</v>
      </c>
    </row>
    <row r="64" spans="1:13" ht="15" thickBot="1">
      <c r="A64" s="30"/>
      <c r="B64" s="287"/>
      <c r="C64" s="287"/>
      <c r="D64" s="287"/>
      <c r="E64" s="287"/>
      <c r="F64" s="287"/>
      <c r="G64" s="287"/>
      <c r="H64" s="287"/>
      <c r="I64" s="287"/>
      <c r="J64" s="287"/>
      <c r="K64" s="287"/>
      <c r="L64" s="287"/>
      <c r="M64" s="24"/>
    </row>
    <row r="65" spans="1:13" ht="15" thickBot="1">
      <c r="A65" s="315" t="s">
        <v>40</v>
      </c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7"/>
      <c r="M65" s="70" t="e">
        <f>ROUND(M63+M55+M48+M34,0)</f>
        <v>#DIV/0!</v>
      </c>
    </row>
    <row r="66" spans="1:13">
      <c r="A66" s="30"/>
      <c r="B66" s="287"/>
      <c r="C66" s="287"/>
      <c r="D66" s="287"/>
      <c r="E66" s="287"/>
      <c r="F66" s="287"/>
      <c r="G66" s="287"/>
      <c r="H66" s="287"/>
      <c r="I66" s="287"/>
      <c r="J66" s="287"/>
      <c r="K66" s="287"/>
      <c r="L66" s="287"/>
      <c r="M66" s="24"/>
    </row>
    <row r="67" spans="1:13">
      <c r="A67" s="51" t="s">
        <v>41</v>
      </c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3"/>
    </row>
    <row r="68" spans="1:13" ht="15" thickBot="1">
      <c r="A68" s="30"/>
      <c r="B68" s="287"/>
      <c r="C68" s="287"/>
      <c r="D68" s="287"/>
      <c r="E68" s="287"/>
      <c r="F68" s="287"/>
      <c r="G68" s="287"/>
      <c r="H68" s="287"/>
      <c r="I68" s="287"/>
      <c r="J68" s="287"/>
      <c r="K68" s="287"/>
      <c r="L68" s="287"/>
      <c r="M68" s="24"/>
    </row>
    <row r="69" spans="1:13" ht="15" thickBot="1">
      <c r="A69" s="318" t="s">
        <v>42</v>
      </c>
      <c r="B69" s="319"/>
      <c r="C69" s="319"/>
      <c r="D69" s="319"/>
      <c r="E69" s="319"/>
      <c r="F69" s="319"/>
      <c r="G69" s="319"/>
      <c r="H69" s="277"/>
      <c r="I69" s="278"/>
      <c r="J69" s="81" t="s">
        <v>43</v>
      </c>
      <c r="K69" s="320" t="s">
        <v>44</v>
      </c>
      <c r="L69" s="321"/>
      <c r="M69" s="82"/>
    </row>
    <row r="70" spans="1:13">
      <c r="A70" s="452" t="s">
        <v>45</v>
      </c>
      <c r="B70" s="453"/>
      <c r="C70" s="453"/>
      <c r="D70" s="453"/>
      <c r="E70" s="453"/>
      <c r="F70" s="453"/>
      <c r="G70" s="453"/>
      <c r="H70" s="83"/>
      <c r="I70" s="84"/>
      <c r="J70" s="84"/>
      <c r="K70" s="324" t="e">
        <f>M65*J70</f>
        <v>#DIV/0!</v>
      </c>
      <c r="L70" s="324"/>
      <c r="M70" s="86"/>
    </row>
    <row r="71" spans="1:13">
      <c r="A71" s="327" t="s">
        <v>46</v>
      </c>
      <c r="B71" s="328"/>
      <c r="C71" s="328"/>
      <c r="D71" s="328"/>
      <c r="E71" s="328"/>
      <c r="F71" s="328"/>
      <c r="G71" s="329"/>
      <c r="H71" s="77"/>
      <c r="I71" s="78"/>
      <c r="J71" s="78"/>
      <c r="K71" s="325" t="e">
        <f>M65*J71</f>
        <v>#DIV/0!</v>
      </c>
      <c r="L71" s="325"/>
      <c r="M71" s="6"/>
    </row>
    <row r="72" spans="1:13">
      <c r="A72" s="327" t="s">
        <v>47</v>
      </c>
      <c r="B72" s="328"/>
      <c r="C72" s="328"/>
      <c r="D72" s="328"/>
      <c r="E72" s="328"/>
      <c r="F72" s="328"/>
      <c r="G72" s="329"/>
      <c r="H72" s="77"/>
      <c r="I72" s="78"/>
      <c r="J72" s="78"/>
      <c r="K72" s="325" t="e">
        <f>M65*J72</f>
        <v>#DIV/0!</v>
      </c>
      <c r="L72" s="325"/>
      <c r="M72" s="6"/>
    </row>
    <row r="73" spans="1:13" ht="15" thickBot="1">
      <c r="A73" s="330" t="s">
        <v>56</v>
      </c>
      <c r="B73" s="331"/>
      <c r="C73" s="331"/>
      <c r="D73" s="331"/>
      <c r="E73" s="331"/>
      <c r="F73" s="331"/>
      <c r="G73" s="332"/>
      <c r="H73" s="87"/>
      <c r="I73" s="88"/>
      <c r="J73" s="88">
        <v>0.19</v>
      </c>
      <c r="K73" s="326" t="e">
        <f>K72*J73</f>
        <v>#DIV/0!</v>
      </c>
      <c r="L73" s="326"/>
      <c r="M73" s="90"/>
    </row>
    <row r="74" spans="1:13" ht="15" thickBot="1">
      <c r="A74" s="336" t="s">
        <v>26</v>
      </c>
      <c r="B74" s="337"/>
      <c r="C74" s="337"/>
      <c r="D74" s="337"/>
      <c r="E74" s="337"/>
      <c r="F74" s="337"/>
      <c r="G74" s="337"/>
      <c r="H74" s="337"/>
      <c r="I74" s="337"/>
      <c r="J74" s="337"/>
      <c r="K74" s="337"/>
      <c r="L74" s="338"/>
      <c r="M74" s="76" t="e">
        <f>SUM(K70:L73)</f>
        <v>#DIV/0!</v>
      </c>
    </row>
    <row r="75" spans="1:13" ht="15" thickBot="1">
      <c r="A75" s="30"/>
      <c r="B75" s="287"/>
      <c r="C75" s="287"/>
      <c r="D75" s="287"/>
      <c r="E75" s="287"/>
      <c r="F75" s="287"/>
      <c r="G75" s="287"/>
      <c r="H75" s="287"/>
      <c r="I75" s="287"/>
      <c r="J75" s="287"/>
      <c r="K75" s="287"/>
      <c r="L75" s="287"/>
      <c r="M75" s="24"/>
    </row>
    <row r="76" spans="1:13" ht="15" thickBot="1">
      <c r="A76" s="315" t="s">
        <v>48</v>
      </c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7"/>
      <c r="M76" s="71" t="e">
        <f>ROUND(M65+M74,0)</f>
        <v>#DIV/0!</v>
      </c>
    </row>
  </sheetData>
  <mergeCells count="87">
    <mergeCell ref="A76:L76"/>
    <mergeCell ref="A69:G69"/>
    <mergeCell ref="K69:L69"/>
    <mergeCell ref="A70:G70"/>
    <mergeCell ref="K70:L70"/>
    <mergeCell ref="A71:G71"/>
    <mergeCell ref="K71:L71"/>
    <mergeCell ref="A72:G72"/>
    <mergeCell ref="K72:L72"/>
    <mergeCell ref="A73:G73"/>
    <mergeCell ref="K73:L73"/>
    <mergeCell ref="A74:L74"/>
    <mergeCell ref="A65:L65"/>
    <mergeCell ref="A54:G54"/>
    <mergeCell ref="K54:L54"/>
    <mergeCell ref="A55:L55"/>
    <mergeCell ref="A59:G59"/>
    <mergeCell ref="K59:L59"/>
    <mergeCell ref="A60:G60"/>
    <mergeCell ref="K60:L60"/>
    <mergeCell ref="A61:G61"/>
    <mergeCell ref="K61:L61"/>
    <mergeCell ref="A62:G62"/>
    <mergeCell ref="K62:L62"/>
    <mergeCell ref="A63:L63"/>
    <mergeCell ref="A53:G53"/>
    <mergeCell ref="K53:L53"/>
    <mergeCell ref="A44:H44"/>
    <mergeCell ref="K44:L44"/>
    <mergeCell ref="A45:H45"/>
    <mergeCell ref="K45:L45"/>
    <mergeCell ref="A46:H46"/>
    <mergeCell ref="K46:L46"/>
    <mergeCell ref="A47:H47"/>
    <mergeCell ref="K47:L47"/>
    <mergeCell ref="A48:L48"/>
    <mergeCell ref="A52:G52"/>
    <mergeCell ref="K52:L52"/>
    <mergeCell ref="A41:H41"/>
    <mergeCell ref="K41:L41"/>
    <mergeCell ref="A42:H42"/>
    <mergeCell ref="K42:L42"/>
    <mergeCell ref="A43:H43"/>
    <mergeCell ref="K43:L43"/>
    <mergeCell ref="A40:H40"/>
    <mergeCell ref="K40:L40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7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6"/>
  <sheetViews>
    <sheetView view="pageBreakPreview" topLeftCell="A5" zoomScale="80" zoomScaleNormal="100" zoomScaleSheetLayoutView="80" workbookViewId="0">
      <selection activeCell="J31" sqref="J31:L31"/>
    </sheetView>
  </sheetViews>
  <sheetFormatPr baseColWidth="10" defaultRowHeight="14.5"/>
  <cols>
    <col min="1" max="1" width="11.453125" customWidth="1"/>
    <col min="2" max="2" width="15.26953125" customWidth="1"/>
    <col min="8" max="8" width="13.1796875" bestFit="1" customWidth="1"/>
    <col min="10" max="10" width="13.453125" bestFit="1" customWidth="1"/>
    <col min="13" max="13" width="13.54296875" bestFit="1" customWidth="1"/>
  </cols>
  <sheetData>
    <row r="1" spans="1:13" ht="15" customHeight="1">
      <c r="A1" s="299"/>
      <c r="B1" s="300"/>
      <c r="C1" s="300"/>
      <c r="D1" s="361" t="s">
        <v>6</v>
      </c>
      <c r="E1" s="361"/>
      <c r="F1" s="361"/>
      <c r="G1" s="361"/>
      <c r="H1" s="361"/>
      <c r="I1" s="361"/>
      <c r="J1" s="361"/>
      <c r="K1" s="355"/>
      <c r="L1" s="355"/>
      <c r="M1" s="356"/>
    </row>
    <row r="2" spans="1:13">
      <c r="A2" s="301"/>
      <c r="B2" s="302"/>
      <c r="C2" s="302"/>
      <c r="D2" s="362"/>
      <c r="E2" s="362"/>
      <c r="F2" s="362"/>
      <c r="G2" s="362"/>
      <c r="H2" s="362"/>
      <c r="I2" s="362"/>
      <c r="J2" s="362"/>
      <c r="K2" s="357"/>
      <c r="L2" s="357"/>
      <c r="M2" s="358"/>
    </row>
    <row r="3" spans="1:13">
      <c r="A3" s="301"/>
      <c r="B3" s="302"/>
      <c r="C3" s="302"/>
      <c r="D3" s="362"/>
      <c r="E3" s="362"/>
      <c r="F3" s="362"/>
      <c r="G3" s="362"/>
      <c r="H3" s="362"/>
      <c r="I3" s="362"/>
      <c r="J3" s="362"/>
      <c r="K3" s="357"/>
      <c r="L3" s="357"/>
      <c r="M3" s="358"/>
    </row>
    <row r="4" spans="1:13" ht="15" customHeight="1">
      <c r="A4" s="301"/>
      <c r="B4" s="302"/>
      <c r="C4" s="302"/>
      <c r="D4" s="302" t="s">
        <v>51</v>
      </c>
      <c r="E4" s="302"/>
      <c r="F4" s="302"/>
      <c r="G4" s="302"/>
      <c r="H4" s="302"/>
      <c r="I4" s="302"/>
      <c r="J4" s="302"/>
      <c r="K4" s="357"/>
      <c r="L4" s="357"/>
      <c r="M4" s="358"/>
    </row>
    <row r="5" spans="1:13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57"/>
      <c r="L5" s="357"/>
      <c r="M5" s="358"/>
    </row>
    <row r="6" spans="1:1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57"/>
      <c r="L6" s="357"/>
      <c r="M6" s="358"/>
    </row>
    <row r="7" spans="1:13" ht="15" thickBot="1">
      <c r="A7" s="303"/>
      <c r="B7" s="304"/>
      <c r="C7" s="304"/>
      <c r="D7" s="304"/>
      <c r="E7" s="304"/>
      <c r="F7" s="304"/>
      <c r="G7" s="304"/>
      <c r="H7" s="304"/>
      <c r="I7" s="304"/>
      <c r="J7" s="304"/>
      <c r="K7" s="359"/>
      <c r="L7" s="359"/>
      <c r="M7" s="360"/>
    </row>
    <row r="8" spans="1:13">
      <c r="A8" s="281"/>
      <c r="B8" s="8"/>
      <c r="C8" s="8"/>
      <c r="D8" s="8"/>
      <c r="E8" s="8"/>
      <c r="F8" s="8"/>
      <c r="G8" s="8"/>
      <c r="H8" s="8"/>
      <c r="I8" s="8"/>
      <c r="J8" s="8"/>
      <c r="K8" s="9"/>
      <c r="L8" s="9"/>
      <c r="M8" s="10"/>
    </row>
    <row r="9" spans="1:13">
      <c r="A9" s="305" t="s">
        <v>7</v>
      </c>
      <c r="B9" s="306"/>
      <c r="C9" s="307"/>
      <c r="D9" s="307"/>
      <c r="E9" s="307"/>
      <c r="F9" s="307"/>
      <c r="G9" s="307"/>
      <c r="H9" s="307"/>
      <c r="I9" s="11"/>
      <c r="J9" s="11" t="s">
        <v>8</v>
      </c>
      <c r="K9" s="353"/>
      <c r="L9" s="307"/>
      <c r="M9" s="354"/>
    </row>
    <row r="10" spans="1:13" ht="15" thickBot="1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13">
      <c r="A11" s="17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>
      <c r="A12" s="21" t="s">
        <v>9</v>
      </c>
      <c r="B12" s="22"/>
      <c r="C12" s="366"/>
      <c r="D12" s="366"/>
      <c r="E12" s="366"/>
      <c r="F12" s="366"/>
      <c r="G12" s="282" t="s">
        <v>10</v>
      </c>
      <c r="H12" s="366"/>
      <c r="I12" s="366"/>
      <c r="J12" s="23"/>
      <c r="K12" s="23"/>
      <c r="L12" s="23"/>
      <c r="M12" s="24"/>
    </row>
    <row r="13" spans="1:13">
      <c r="A13" s="25" t="s">
        <v>11</v>
      </c>
      <c r="B13" s="26"/>
      <c r="C13" s="367" t="s">
        <v>75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9"/>
    </row>
    <row r="14" spans="1:13">
      <c r="A14" s="25"/>
      <c r="B14" s="26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1"/>
    </row>
    <row r="15" spans="1:13">
      <c r="A15" s="25"/>
      <c r="B15" s="26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6"/>
    </row>
    <row r="16" spans="1:13">
      <c r="A16" s="25" t="s">
        <v>12</v>
      </c>
      <c r="B16" s="26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54"/>
    </row>
    <row r="17" spans="1:13">
      <c r="A17" s="25"/>
      <c r="B17" s="26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13"/>
    </row>
    <row r="18" spans="1:13">
      <c r="A18" s="25" t="s">
        <v>13</v>
      </c>
      <c r="B18" s="26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54"/>
    </row>
    <row r="19" spans="1:13">
      <c r="A19" s="25"/>
      <c r="B19" s="26"/>
      <c r="C19" s="282"/>
      <c r="D19" s="282"/>
      <c r="E19" s="282"/>
      <c r="F19" s="282"/>
      <c r="G19" s="282"/>
      <c r="H19" s="282"/>
      <c r="I19" s="282"/>
      <c r="J19" s="282"/>
      <c r="K19" s="282"/>
      <c r="L19" s="282"/>
      <c r="M19" s="13"/>
    </row>
    <row r="20" spans="1:13" ht="31.5" customHeight="1">
      <c r="A20" s="308" t="s">
        <v>52</v>
      </c>
      <c r="B20" s="309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54"/>
    </row>
    <row r="21" spans="1:13">
      <c r="A21" s="372"/>
      <c r="B21" s="373"/>
      <c r="C21" s="282"/>
      <c r="D21" s="282"/>
      <c r="E21" s="282"/>
      <c r="F21" s="282"/>
      <c r="G21" s="282"/>
      <c r="H21" s="282"/>
      <c r="I21" s="282"/>
      <c r="J21" s="282"/>
      <c r="K21" s="282"/>
      <c r="L21" s="282"/>
      <c r="M21" s="13"/>
    </row>
    <row r="22" spans="1:13" ht="15" thickBot="1">
      <c r="A22" s="1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16"/>
    </row>
    <row r="23" spans="1:13">
      <c r="A23" s="374" t="s">
        <v>14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6"/>
    </row>
    <row r="24" spans="1:13" ht="15" thickBot="1">
      <c r="A24" s="3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4"/>
    </row>
    <row r="25" spans="1:13" ht="26.5">
      <c r="A25" s="31" t="s">
        <v>15</v>
      </c>
      <c r="B25" s="377" t="s">
        <v>16</v>
      </c>
      <c r="C25" s="378"/>
      <c r="D25" s="378"/>
      <c r="E25" s="378"/>
      <c r="F25" s="378"/>
      <c r="G25" s="378"/>
      <c r="H25" s="378"/>
      <c r="I25" s="379"/>
      <c r="J25" s="274" t="s">
        <v>17</v>
      </c>
      <c r="K25" s="341" t="s">
        <v>18</v>
      </c>
      <c r="L25" s="380"/>
      <c r="M25" s="31" t="s">
        <v>19</v>
      </c>
    </row>
    <row r="26" spans="1:13" ht="54" customHeight="1" thickBot="1">
      <c r="A26" s="185"/>
      <c r="B26" s="412" t="s">
        <v>329</v>
      </c>
      <c r="C26" s="441"/>
      <c r="D26" s="441"/>
      <c r="E26" s="441"/>
      <c r="F26" s="441"/>
      <c r="G26" s="441"/>
      <c r="H26" s="441"/>
      <c r="I26" s="442"/>
      <c r="J26" s="284">
        <v>1</v>
      </c>
      <c r="K26" s="415" t="s">
        <v>2</v>
      </c>
      <c r="L26" s="414"/>
      <c r="M26" s="186"/>
    </row>
    <row r="27" spans="1:13">
      <c r="A27" s="30"/>
      <c r="B27" s="287"/>
      <c r="C27" s="287"/>
      <c r="D27" s="287"/>
      <c r="E27" s="287"/>
      <c r="F27" s="287"/>
      <c r="G27" s="287"/>
      <c r="H27" s="287"/>
      <c r="I27" s="287"/>
      <c r="J27" s="287"/>
      <c r="K27" s="287"/>
      <c r="L27" s="287"/>
      <c r="M27" s="24"/>
    </row>
    <row r="28" spans="1:13">
      <c r="A28" s="36" t="s">
        <v>20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ht="15" thickBot="1">
      <c r="A29" s="50"/>
      <c r="B29" s="287"/>
      <c r="C29" s="287"/>
      <c r="D29" s="287"/>
      <c r="E29" s="287"/>
      <c r="F29" s="287"/>
      <c r="G29" s="287"/>
      <c r="H29" s="15"/>
      <c r="I29" s="15"/>
      <c r="J29" s="287"/>
      <c r="K29" s="287"/>
      <c r="L29" s="287"/>
      <c r="M29" s="24"/>
    </row>
    <row r="30" spans="1:13">
      <c r="A30" s="341" t="s">
        <v>16</v>
      </c>
      <c r="B30" s="347"/>
      <c r="C30" s="347"/>
      <c r="D30" s="347"/>
      <c r="E30" s="348"/>
      <c r="F30" s="344" t="s">
        <v>18</v>
      </c>
      <c r="G30" s="347"/>
      <c r="H30" s="349" t="s">
        <v>21</v>
      </c>
      <c r="I30" s="350"/>
      <c r="J30" s="279" t="s">
        <v>22</v>
      </c>
      <c r="K30" s="344" t="s">
        <v>23</v>
      </c>
      <c r="L30" s="343"/>
      <c r="M30" s="44" t="s">
        <v>24</v>
      </c>
    </row>
    <row r="31" spans="1:13">
      <c r="A31" s="460" t="s">
        <v>63</v>
      </c>
      <c r="B31" s="461"/>
      <c r="C31" s="461"/>
      <c r="D31" s="461"/>
      <c r="E31" s="462"/>
      <c r="F31" s="345" t="s">
        <v>64</v>
      </c>
      <c r="G31" s="346"/>
      <c r="H31" s="465" t="s">
        <v>25</v>
      </c>
      <c r="I31" s="462"/>
      <c r="J31" s="72"/>
      <c r="K31" s="345"/>
      <c r="L31" s="346"/>
      <c r="M31" s="189" t="e">
        <f>J31/K31</f>
        <v>#DIV/0!</v>
      </c>
    </row>
    <row r="32" spans="1:13">
      <c r="A32" s="460"/>
      <c r="B32" s="461"/>
      <c r="C32" s="461"/>
      <c r="D32" s="461"/>
      <c r="E32" s="462"/>
      <c r="F32" s="345"/>
      <c r="G32" s="346"/>
      <c r="H32" s="465"/>
      <c r="I32" s="462"/>
      <c r="J32" s="72"/>
      <c r="K32" s="345"/>
      <c r="L32" s="346"/>
      <c r="M32" s="168">
        <f>J32*K32</f>
        <v>0</v>
      </c>
    </row>
    <row r="33" spans="1:13" ht="15" thickBot="1">
      <c r="A33" s="454"/>
      <c r="B33" s="455"/>
      <c r="C33" s="455"/>
      <c r="D33" s="455"/>
      <c r="E33" s="466"/>
      <c r="F33" s="339"/>
      <c r="G33" s="340"/>
      <c r="H33" s="467"/>
      <c r="I33" s="466"/>
      <c r="J33" s="91"/>
      <c r="K33" s="339"/>
      <c r="L33" s="340"/>
      <c r="M33" s="46"/>
    </row>
    <row r="34" spans="1:13" ht="15" thickBot="1">
      <c r="A34" s="315" t="s">
        <v>26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190" t="e">
        <f>SUM(M31:M33)</f>
        <v>#DIV/0!</v>
      </c>
    </row>
    <row r="35" spans="1:13">
      <c r="A35" s="50"/>
      <c r="B35" s="287"/>
      <c r="C35" s="287"/>
      <c r="D35" s="287"/>
      <c r="E35" s="287"/>
      <c r="F35" s="287"/>
      <c r="G35" s="287"/>
      <c r="H35" s="287"/>
      <c r="I35" s="287"/>
      <c r="J35" s="287"/>
      <c r="K35" s="287"/>
      <c r="L35" s="287"/>
      <c r="M35" s="24"/>
    </row>
    <row r="36" spans="1:13">
      <c r="A36" s="51" t="s">
        <v>27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3"/>
    </row>
    <row r="37" spans="1:13" ht="15" thickBot="1">
      <c r="A37" s="14"/>
      <c r="B37" s="15"/>
      <c r="C37" s="15"/>
      <c r="D37" s="15"/>
      <c r="E37" s="15"/>
      <c r="F37" s="15"/>
      <c r="G37" s="15"/>
      <c r="H37" s="15"/>
      <c r="I37" s="287"/>
      <c r="J37" s="287"/>
      <c r="K37" s="287"/>
      <c r="L37" s="287"/>
      <c r="M37" s="24"/>
    </row>
    <row r="38" spans="1:13">
      <c r="A38" s="341" t="s">
        <v>16</v>
      </c>
      <c r="B38" s="342"/>
      <c r="C38" s="342"/>
      <c r="D38" s="342"/>
      <c r="E38" s="342"/>
      <c r="F38" s="342"/>
      <c r="G38" s="342"/>
      <c r="H38" s="343"/>
      <c r="I38" s="275" t="s">
        <v>18</v>
      </c>
      <c r="J38" s="279" t="s">
        <v>19</v>
      </c>
      <c r="K38" s="344" t="s">
        <v>28</v>
      </c>
      <c r="L38" s="343"/>
      <c r="M38" s="44" t="s">
        <v>24</v>
      </c>
    </row>
    <row r="39" spans="1:13" ht="15" customHeight="1">
      <c r="A39" s="436" t="s">
        <v>330</v>
      </c>
      <c r="B39" s="472"/>
      <c r="C39" s="472"/>
      <c r="D39" s="472"/>
      <c r="E39" s="472"/>
      <c r="F39" s="472"/>
      <c r="G39" s="472"/>
      <c r="H39" s="473"/>
      <c r="I39" s="73" t="s">
        <v>2</v>
      </c>
      <c r="J39" s="283"/>
      <c r="K39" s="297"/>
      <c r="L39" s="298"/>
      <c r="M39" s="56">
        <f>K39*J39</f>
        <v>0</v>
      </c>
    </row>
    <row r="40" spans="1:13" ht="15" customHeight="1">
      <c r="A40" s="460" t="s">
        <v>315</v>
      </c>
      <c r="B40" s="461"/>
      <c r="C40" s="461"/>
      <c r="D40" s="461"/>
      <c r="E40" s="461"/>
      <c r="F40" s="461"/>
      <c r="G40" s="461"/>
      <c r="H40" s="462"/>
      <c r="I40" s="73" t="s">
        <v>2</v>
      </c>
      <c r="J40" s="283"/>
      <c r="K40" s="297"/>
      <c r="L40" s="298"/>
      <c r="M40" s="56">
        <f t="shared" ref="M40:M43" si="0">K40*J40</f>
        <v>0</v>
      </c>
    </row>
    <row r="41" spans="1:13">
      <c r="A41" s="460" t="s">
        <v>309</v>
      </c>
      <c r="B41" s="461"/>
      <c r="C41" s="461"/>
      <c r="D41" s="461"/>
      <c r="E41" s="461"/>
      <c r="F41" s="461"/>
      <c r="G41" s="461"/>
      <c r="H41" s="462"/>
      <c r="I41" s="73" t="s">
        <v>4</v>
      </c>
      <c r="J41" s="283"/>
      <c r="K41" s="297"/>
      <c r="L41" s="298"/>
      <c r="M41" s="56">
        <f t="shared" si="0"/>
        <v>0</v>
      </c>
    </row>
    <row r="42" spans="1:13">
      <c r="A42" s="460" t="s">
        <v>331</v>
      </c>
      <c r="B42" s="461"/>
      <c r="C42" s="461"/>
      <c r="D42" s="461"/>
      <c r="E42" s="461"/>
      <c r="F42" s="461"/>
      <c r="G42" s="461"/>
      <c r="H42" s="462"/>
      <c r="I42" s="73"/>
      <c r="J42" s="283"/>
      <c r="K42" s="297"/>
      <c r="L42" s="298"/>
      <c r="M42" s="56">
        <f t="shared" si="0"/>
        <v>0</v>
      </c>
    </row>
    <row r="43" spans="1:13">
      <c r="A43" s="460"/>
      <c r="B43" s="461"/>
      <c r="C43" s="461"/>
      <c r="D43" s="461"/>
      <c r="E43" s="461"/>
      <c r="F43" s="461"/>
      <c r="G43" s="461"/>
      <c r="H43" s="462"/>
      <c r="I43" s="73"/>
      <c r="J43" s="283"/>
      <c r="K43" s="297">
        <v>0</v>
      </c>
      <c r="L43" s="298"/>
      <c r="M43" s="56">
        <f t="shared" si="0"/>
        <v>0</v>
      </c>
    </row>
    <row r="44" spans="1:13">
      <c r="A44" s="460"/>
      <c r="B44" s="461"/>
      <c r="C44" s="461"/>
      <c r="D44" s="461"/>
      <c r="E44" s="461"/>
      <c r="F44" s="461"/>
      <c r="G44" s="461"/>
      <c r="H44" s="462"/>
      <c r="I44" s="73"/>
      <c r="J44" s="283"/>
      <c r="K44" s="297"/>
      <c r="L44" s="298"/>
      <c r="M44" s="56"/>
    </row>
    <row r="45" spans="1:13">
      <c r="A45" s="460"/>
      <c r="B45" s="461"/>
      <c r="C45" s="461"/>
      <c r="D45" s="461"/>
      <c r="E45" s="461"/>
      <c r="F45" s="461"/>
      <c r="G45" s="461"/>
      <c r="H45" s="462"/>
      <c r="I45" s="73"/>
      <c r="J45" s="283"/>
      <c r="K45" s="297"/>
      <c r="L45" s="298"/>
      <c r="M45" s="56"/>
    </row>
    <row r="46" spans="1:13">
      <c r="A46" s="460"/>
      <c r="B46" s="461"/>
      <c r="C46" s="461"/>
      <c r="D46" s="461"/>
      <c r="E46" s="461"/>
      <c r="F46" s="461"/>
      <c r="G46" s="461"/>
      <c r="H46" s="462"/>
      <c r="I46" s="73"/>
      <c r="J46" s="283"/>
      <c r="K46" s="297"/>
      <c r="L46" s="298"/>
      <c r="M46" s="56"/>
    </row>
    <row r="47" spans="1:13" ht="15" thickBot="1">
      <c r="A47" s="454"/>
      <c r="B47" s="455"/>
      <c r="C47" s="455"/>
      <c r="D47" s="455"/>
      <c r="E47" s="455"/>
      <c r="F47" s="455"/>
      <c r="G47" s="455"/>
      <c r="H47" s="466"/>
      <c r="I47" s="74"/>
      <c r="J47" s="170"/>
      <c r="K47" s="313"/>
      <c r="L47" s="314"/>
      <c r="M47" s="75"/>
    </row>
    <row r="48" spans="1:13" ht="15" thickBot="1">
      <c r="A48" s="315" t="s">
        <v>26</v>
      </c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7"/>
      <c r="M48" s="58">
        <f>SUM(M39:M47)</f>
        <v>0</v>
      </c>
    </row>
    <row r="49" spans="1:13">
      <c r="A49" s="30"/>
      <c r="B49" s="287"/>
      <c r="C49" s="287"/>
      <c r="D49" s="287"/>
      <c r="E49" s="287"/>
      <c r="F49" s="287"/>
      <c r="G49" s="287"/>
      <c r="H49" s="287"/>
      <c r="I49" s="287"/>
      <c r="J49" s="287"/>
      <c r="K49" s="287"/>
      <c r="L49" s="287"/>
      <c r="M49" s="24"/>
    </row>
    <row r="50" spans="1:13">
      <c r="A50" s="51" t="s">
        <v>29</v>
      </c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3"/>
    </row>
    <row r="51" spans="1:13" ht="15" thickBot="1">
      <c r="A51" s="30"/>
      <c r="B51" s="287"/>
      <c r="C51" s="287"/>
      <c r="D51" s="287"/>
      <c r="E51" s="287"/>
      <c r="F51" s="287"/>
      <c r="G51" s="287"/>
      <c r="H51" s="287"/>
      <c r="I51" s="287"/>
      <c r="J51" s="287"/>
      <c r="K51" s="287"/>
      <c r="L51" s="287"/>
      <c r="M51" s="24"/>
    </row>
    <row r="52" spans="1:13" ht="15.5">
      <c r="A52" s="341" t="s">
        <v>30</v>
      </c>
      <c r="B52" s="342"/>
      <c r="C52" s="342"/>
      <c r="D52" s="342"/>
      <c r="E52" s="342"/>
      <c r="F52" s="342"/>
      <c r="G52" s="342"/>
      <c r="H52" s="279" t="s">
        <v>31</v>
      </c>
      <c r="I52" s="276" t="s">
        <v>32</v>
      </c>
      <c r="J52" s="289" t="s">
        <v>33</v>
      </c>
      <c r="K52" s="344" t="s">
        <v>34</v>
      </c>
      <c r="L52" s="343"/>
      <c r="M52" s="44" t="s">
        <v>24</v>
      </c>
    </row>
    <row r="53" spans="1:13">
      <c r="A53" s="460"/>
      <c r="B53" s="461"/>
      <c r="C53" s="461"/>
      <c r="D53" s="461"/>
      <c r="E53" s="461"/>
      <c r="F53" s="461"/>
      <c r="G53" s="461"/>
      <c r="H53" s="290"/>
      <c r="I53" s="288"/>
      <c r="J53" s="290"/>
      <c r="K53" s="345"/>
      <c r="L53" s="346"/>
    </row>
    <row r="54" spans="1:13" ht="15" thickBot="1">
      <c r="A54" s="454"/>
      <c r="B54" s="455"/>
      <c r="C54" s="455"/>
      <c r="D54" s="455"/>
      <c r="E54" s="455"/>
      <c r="F54" s="455"/>
      <c r="G54" s="455"/>
      <c r="H54" s="47"/>
      <c r="I54" s="15"/>
      <c r="J54" s="47"/>
      <c r="K54" s="339"/>
      <c r="L54" s="340"/>
      <c r="M54" s="62"/>
    </row>
    <row r="55" spans="1:13" ht="15" thickBot="1">
      <c r="A55" s="315" t="s">
        <v>26</v>
      </c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7"/>
      <c r="M55" s="63">
        <f>SUM(M54:M54)</f>
        <v>0</v>
      </c>
    </row>
    <row r="56" spans="1:13">
      <c r="A56" s="30"/>
      <c r="B56" s="287"/>
      <c r="C56" s="287"/>
      <c r="D56" s="287"/>
      <c r="E56" s="287"/>
      <c r="F56" s="287"/>
      <c r="G56" s="287"/>
      <c r="H56" s="287"/>
      <c r="I56" s="287"/>
      <c r="J56" s="287"/>
      <c r="K56" s="287"/>
      <c r="L56" s="287"/>
      <c r="M56" s="24"/>
    </row>
    <row r="57" spans="1:13">
      <c r="A57" s="51" t="s">
        <v>35</v>
      </c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3"/>
    </row>
    <row r="58" spans="1:13" ht="15" thickBot="1">
      <c r="A58" s="30"/>
      <c r="B58" s="287"/>
      <c r="C58" s="287"/>
      <c r="D58" s="287"/>
      <c r="E58" s="287"/>
      <c r="F58" s="287"/>
      <c r="G58" s="287"/>
      <c r="H58" s="287"/>
      <c r="I58" s="287"/>
      <c r="J58" s="287"/>
      <c r="K58" s="287"/>
      <c r="L58" s="287"/>
      <c r="M58" s="24"/>
    </row>
    <row r="59" spans="1:13" ht="26.5">
      <c r="A59" s="291" t="s">
        <v>36</v>
      </c>
      <c r="B59" s="292"/>
      <c r="C59" s="292"/>
      <c r="D59" s="292"/>
      <c r="E59" s="292"/>
      <c r="F59" s="292"/>
      <c r="G59" s="292"/>
      <c r="H59" s="279" t="s">
        <v>37</v>
      </c>
      <c r="I59" s="280" t="s">
        <v>38</v>
      </c>
      <c r="J59" s="280" t="s">
        <v>39</v>
      </c>
      <c r="K59" s="293" t="s">
        <v>23</v>
      </c>
      <c r="L59" s="293"/>
      <c r="M59" s="65" t="s">
        <v>24</v>
      </c>
    </row>
    <row r="60" spans="1:13">
      <c r="A60" s="456" t="s">
        <v>65</v>
      </c>
      <c r="B60" s="457"/>
      <c r="C60" s="457"/>
      <c r="D60" s="457"/>
      <c r="E60" s="457"/>
      <c r="F60" s="457"/>
      <c r="G60" s="457"/>
      <c r="H60" s="1"/>
      <c r="I60" s="2"/>
      <c r="J60" s="66">
        <f>(I60*H60)</f>
        <v>0</v>
      </c>
      <c r="K60" s="386"/>
      <c r="L60" s="386"/>
      <c r="M60" s="56" t="e">
        <f>J60/K60</f>
        <v>#DIV/0!</v>
      </c>
    </row>
    <row r="61" spans="1:13">
      <c r="A61" s="456"/>
      <c r="B61" s="457"/>
      <c r="C61" s="457"/>
      <c r="D61" s="457"/>
      <c r="E61" s="457"/>
      <c r="F61" s="457"/>
      <c r="G61" s="457"/>
      <c r="H61" s="1"/>
      <c r="I61" s="2"/>
      <c r="J61" s="66"/>
      <c r="K61" s="386"/>
      <c r="L61" s="386"/>
      <c r="M61" s="56"/>
    </row>
    <row r="62" spans="1:13" ht="15" thickBot="1">
      <c r="A62" s="458"/>
      <c r="B62" s="459"/>
      <c r="C62" s="459"/>
      <c r="D62" s="459"/>
      <c r="E62" s="459"/>
      <c r="F62" s="459"/>
      <c r="G62" s="459"/>
      <c r="H62" s="3"/>
      <c r="I62" s="4"/>
      <c r="J62" s="67"/>
      <c r="K62" s="335"/>
      <c r="L62" s="335"/>
      <c r="M62" s="68"/>
    </row>
    <row r="63" spans="1:13" ht="15" thickBot="1">
      <c r="A63" s="336" t="s">
        <v>26</v>
      </c>
      <c r="B63" s="337"/>
      <c r="C63" s="337"/>
      <c r="D63" s="337"/>
      <c r="E63" s="337"/>
      <c r="F63" s="337"/>
      <c r="G63" s="337"/>
      <c r="H63" s="337"/>
      <c r="I63" s="337"/>
      <c r="J63" s="337"/>
      <c r="K63" s="337"/>
      <c r="L63" s="338"/>
      <c r="M63" s="69" t="e">
        <f>SUM(M60:M62)</f>
        <v>#DIV/0!</v>
      </c>
    </row>
    <row r="64" spans="1:13" ht="15" thickBot="1">
      <c r="A64" s="30"/>
      <c r="B64" s="287"/>
      <c r="C64" s="287"/>
      <c r="D64" s="287"/>
      <c r="E64" s="287"/>
      <c r="F64" s="287"/>
      <c r="G64" s="287"/>
      <c r="H64" s="287"/>
      <c r="I64" s="287"/>
      <c r="J64" s="287"/>
      <c r="K64" s="287"/>
      <c r="L64" s="287"/>
      <c r="M64" s="24"/>
    </row>
    <row r="65" spans="1:13" ht="15" thickBot="1">
      <c r="A65" s="315" t="s">
        <v>40</v>
      </c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7"/>
      <c r="M65" s="70" t="e">
        <f>ROUND(M63+M55+M48+M34,0)</f>
        <v>#DIV/0!</v>
      </c>
    </row>
    <row r="66" spans="1:13">
      <c r="A66" s="30"/>
      <c r="B66" s="287"/>
      <c r="C66" s="287"/>
      <c r="D66" s="287"/>
      <c r="E66" s="287"/>
      <c r="F66" s="287"/>
      <c r="G66" s="287"/>
      <c r="H66" s="287"/>
      <c r="I66" s="287"/>
      <c r="J66" s="287"/>
      <c r="K66" s="287"/>
      <c r="L66" s="287"/>
      <c r="M66" s="24"/>
    </row>
    <row r="67" spans="1:13">
      <c r="A67" s="51" t="s">
        <v>41</v>
      </c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3"/>
    </row>
    <row r="68" spans="1:13" ht="15" thickBot="1">
      <c r="A68" s="30"/>
      <c r="B68" s="287"/>
      <c r="C68" s="287"/>
      <c r="D68" s="287"/>
      <c r="E68" s="287"/>
      <c r="F68" s="287"/>
      <c r="G68" s="287"/>
      <c r="H68" s="287"/>
      <c r="I68" s="287"/>
      <c r="J68" s="287"/>
      <c r="K68" s="287"/>
      <c r="L68" s="287"/>
      <c r="M68" s="24"/>
    </row>
    <row r="69" spans="1:13" ht="15" thickBot="1">
      <c r="A69" s="318" t="s">
        <v>42</v>
      </c>
      <c r="B69" s="319"/>
      <c r="C69" s="319"/>
      <c r="D69" s="319"/>
      <c r="E69" s="319"/>
      <c r="F69" s="319"/>
      <c r="G69" s="319"/>
      <c r="H69" s="277"/>
      <c r="I69" s="278"/>
      <c r="J69" s="81" t="s">
        <v>43</v>
      </c>
      <c r="K69" s="320" t="s">
        <v>44</v>
      </c>
      <c r="L69" s="321"/>
      <c r="M69" s="82"/>
    </row>
    <row r="70" spans="1:13">
      <c r="A70" s="452" t="s">
        <v>45</v>
      </c>
      <c r="B70" s="453"/>
      <c r="C70" s="453"/>
      <c r="D70" s="453"/>
      <c r="E70" s="453"/>
      <c r="F70" s="453"/>
      <c r="G70" s="453"/>
      <c r="H70" s="83"/>
      <c r="I70" s="84"/>
      <c r="J70" s="84"/>
      <c r="K70" s="324" t="e">
        <f>M65*J70</f>
        <v>#DIV/0!</v>
      </c>
      <c r="L70" s="324"/>
      <c r="M70" s="86"/>
    </row>
    <row r="71" spans="1:13">
      <c r="A71" s="327" t="s">
        <v>46</v>
      </c>
      <c r="B71" s="328"/>
      <c r="C71" s="328"/>
      <c r="D71" s="328"/>
      <c r="E71" s="328"/>
      <c r="F71" s="328"/>
      <c r="G71" s="329"/>
      <c r="H71" s="77"/>
      <c r="I71" s="78"/>
      <c r="J71" s="78"/>
      <c r="K71" s="325" t="e">
        <f>M65*J71</f>
        <v>#DIV/0!</v>
      </c>
      <c r="L71" s="325"/>
      <c r="M71" s="6"/>
    </row>
    <row r="72" spans="1:13">
      <c r="A72" s="327" t="s">
        <v>47</v>
      </c>
      <c r="B72" s="328"/>
      <c r="C72" s="328"/>
      <c r="D72" s="328"/>
      <c r="E72" s="328"/>
      <c r="F72" s="328"/>
      <c r="G72" s="329"/>
      <c r="H72" s="77"/>
      <c r="I72" s="78"/>
      <c r="J72" s="78"/>
      <c r="K72" s="325" t="e">
        <f>M65*J72</f>
        <v>#DIV/0!</v>
      </c>
      <c r="L72" s="325"/>
      <c r="M72" s="6"/>
    </row>
    <row r="73" spans="1:13" ht="15" thickBot="1">
      <c r="A73" s="330" t="s">
        <v>56</v>
      </c>
      <c r="B73" s="331"/>
      <c r="C73" s="331"/>
      <c r="D73" s="331"/>
      <c r="E73" s="331"/>
      <c r="F73" s="331"/>
      <c r="G73" s="332"/>
      <c r="H73" s="87"/>
      <c r="I73" s="88"/>
      <c r="J73" s="88">
        <v>0.19</v>
      </c>
      <c r="K73" s="326" t="e">
        <f>K72*J73</f>
        <v>#DIV/0!</v>
      </c>
      <c r="L73" s="326"/>
      <c r="M73" s="90"/>
    </row>
    <row r="74" spans="1:13" ht="15" thickBot="1">
      <c r="A74" s="336" t="s">
        <v>26</v>
      </c>
      <c r="B74" s="337"/>
      <c r="C74" s="337"/>
      <c r="D74" s="337"/>
      <c r="E74" s="337"/>
      <c r="F74" s="337"/>
      <c r="G74" s="337"/>
      <c r="H74" s="337"/>
      <c r="I74" s="337"/>
      <c r="J74" s="337"/>
      <c r="K74" s="337"/>
      <c r="L74" s="338"/>
      <c r="M74" s="76" t="e">
        <f>SUM(K70:L73)</f>
        <v>#DIV/0!</v>
      </c>
    </row>
    <row r="75" spans="1:13" ht="15" thickBot="1">
      <c r="A75" s="30"/>
      <c r="B75" s="287"/>
      <c r="C75" s="287"/>
      <c r="D75" s="287"/>
      <c r="E75" s="287"/>
      <c r="F75" s="287"/>
      <c r="G75" s="287"/>
      <c r="H75" s="287"/>
      <c r="I75" s="287"/>
      <c r="J75" s="287"/>
      <c r="K75" s="287"/>
      <c r="L75" s="287"/>
      <c r="M75" s="24"/>
    </row>
    <row r="76" spans="1:13" ht="15" thickBot="1">
      <c r="A76" s="315" t="s">
        <v>48</v>
      </c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7"/>
      <c r="M76" s="71" t="e">
        <f>ROUND(M65+M74,0)</f>
        <v>#DIV/0!</v>
      </c>
    </row>
  </sheetData>
  <mergeCells count="87">
    <mergeCell ref="A76:L76"/>
    <mergeCell ref="A69:G69"/>
    <mergeCell ref="K69:L69"/>
    <mergeCell ref="A70:G70"/>
    <mergeCell ref="K70:L70"/>
    <mergeCell ref="A71:G71"/>
    <mergeCell ref="K71:L71"/>
    <mergeCell ref="A72:G72"/>
    <mergeCell ref="K72:L72"/>
    <mergeCell ref="A73:G73"/>
    <mergeCell ref="K73:L73"/>
    <mergeCell ref="A74:L74"/>
    <mergeCell ref="A65:L65"/>
    <mergeCell ref="A54:G54"/>
    <mergeCell ref="K54:L54"/>
    <mergeCell ref="A55:L55"/>
    <mergeCell ref="A59:G59"/>
    <mergeCell ref="K59:L59"/>
    <mergeCell ref="A60:G60"/>
    <mergeCell ref="K60:L60"/>
    <mergeCell ref="A61:G61"/>
    <mergeCell ref="K61:L61"/>
    <mergeCell ref="A62:G62"/>
    <mergeCell ref="K62:L62"/>
    <mergeCell ref="A63:L63"/>
    <mergeCell ref="A53:G53"/>
    <mergeCell ref="K53:L53"/>
    <mergeCell ref="A44:H44"/>
    <mergeCell ref="K44:L44"/>
    <mergeCell ref="A45:H45"/>
    <mergeCell ref="K45:L45"/>
    <mergeCell ref="A46:H46"/>
    <mergeCell ref="K46:L46"/>
    <mergeCell ref="A47:H47"/>
    <mergeCell ref="K47:L47"/>
    <mergeCell ref="A48:L48"/>
    <mergeCell ref="A52:G52"/>
    <mergeCell ref="K52:L52"/>
    <mergeCell ref="A41:H41"/>
    <mergeCell ref="K41:L41"/>
    <mergeCell ref="A42:H42"/>
    <mergeCell ref="K42:L42"/>
    <mergeCell ref="A43:H43"/>
    <mergeCell ref="K43:L43"/>
    <mergeCell ref="A40:H40"/>
    <mergeCell ref="K40:L40"/>
    <mergeCell ref="A32:E32"/>
    <mergeCell ref="F32:G32"/>
    <mergeCell ref="H32:I32"/>
    <mergeCell ref="K32:L32"/>
    <mergeCell ref="A33:E33"/>
    <mergeCell ref="F33:G33"/>
    <mergeCell ref="H33:I33"/>
    <mergeCell ref="K33:L33"/>
    <mergeCell ref="A34:L34"/>
    <mergeCell ref="A38:H38"/>
    <mergeCell ref="K38:L38"/>
    <mergeCell ref="A39:H39"/>
    <mergeCell ref="K39:L39"/>
    <mergeCell ref="A30:E30"/>
    <mergeCell ref="F30:G30"/>
    <mergeCell ref="H30:I30"/>
    <mergeCell ref="K30:L30"/>
    <mergeCell ref="A31:E31"/>
    <mergeCell ref="F31:G31"/>
    <mergeCell ref="H31:I31"/>
    <mergeCell ref="K31:L31"/>
    <mergeCell ref="A21:B21"/>
    <mergeCell ref="A23:M23"/>
    <mergeCell ref="B25:I25"/>
    <mergeCell ref="K25:L25"/>
    <mergeCell ref="B26:I26"/>
    <mergeCell ref="K26:L26"/>
    <mergeCell ref="A20:B20"/>
    <mergeCell ref="C20:M20"/>
    <mergeCell ref="A1:C7"/>
    <mergeCell ref="D1:J3"/>
    <mergeCell ref="K1:M7"/>
    <mergeCell ref="D4:J7"/>
    <mergeCell ref="A9:B9"/>
    <mergeCell ref="C9:H9"/>
    <mergeCell ref="K9:M9"/>
    <mergeCell ref="C12:F12"/>
    <mergeCell ref="H12:I12"/>
    <mergeCell ref="C13:M14"/>
    <mergeCell ref="C16:M16"/>
    <mergeCell ref="C18:M18"/>
  </mergeCells>
  <pageMargins left="0.7" right="0.7" top="0.75" bottom="0.75" header="0.3" footer="0.3"/>
  <pageSetup scale="5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92</vt:i4>
      </vt:variant>
      <vt:variant>
        <vt:lpstr>Rangos con nombre</vt:lpstr>
      </vt:variant>
      <vt:variant>
        <vt:i4>92</vt:i4>
      </vt:variant>
    </vt:vector>
  </HeadingPairs>
  <TitlesOfParts>
    <vt:vector size="184" baseType="lpstr">
      <vt:lpstr>ITEM_1.1</vt:lpstr>
      <vt:lpstr>ITEM_1.2</vt:lpstr>
      <vt:lpstr>ITEM_1.3</vt:lpstr>
      <vt:lpstr>ITEM_1.4</vt:lpstr>
      <vt:lpstr>ITEM_1.5</vt:lpstr>
      <vt:lpstr>ITEM_1.6</vt:lpstr>
      <vt:lpstr>ITEM_1.7</vt:lpstr>
      <vt:lpstr>ITEM_1.8</vt:lpstr>
      <vt:lpstr>ITEM_1.9</vt:lpstr>
      <vt:lpstr>ITEM_1.10</vt:lpstr>
      <vt:lpstr>ITEM_1.11</vt:lpstr>
      <vt:lpstr>ITEM_1.12</vt:lpstr>
      <vt:lpstr>ITEM_1.13</vt:lpstr>
      <vt:lpstr>ITEM_1.14</vt:lpstr>
      <vt:lpstr>ITEM_1.15</vt:lpstr>
      <vt:lpstr>ITEM_1.16</vt:lpstr>
      <vt:lpstr>ITEM_1.18</vt:lpstr>
      <vt:lpstr>ITEM_2.1</vt:lpstr>
      <vt:lpstr>ITEM_2.2</vt:lpstr>
      <vt:lpstr>ITEM_2.3</vt:lpstr>
      <vt:lpstr>ITEM_2.4</vt:lpstr>
      <vt:lpstr>ITEM_2.5</vt:lpstr>
      <vt:lpstr>ITEM_2.6</vt:lpstr>
      <vt:lpstr>ITEM_2.7</vt:lpstr>
      <vt:lpstr>ITEM_2.8</vt:lpstr>
      <vt:lpstr>ITEM_2.9</vt:lpstr>
      <vt:lpstr>ITEM_2.10</vt:lpstr>
      <vt:lpstr>ITEM_2.11</vt:lpstr>
      <vt:lpstr>ITEM_2.12</vt:lpstr>
      <vt:lpstr>ITEM_2.13</vt:lpstr>
      <vt:lpstr>ITEM_2.14</vt:lpstr>
      <vt:lpstr>ITEM_2.15</vt:lpstr>
      <vt:lpstr>ITEM_3,1</vt:lpstr>
      <vt:lpstr>ITEM_3,2</vt:lpstr>
      <vt:lpstr>ITEM_3,3</vt:lpstr>
      <vt:lpstr>ITEM_3,4</vt:lpstr>
      <vt:lpstr>ITEM_3,5</vt:lpstr>
      <vt:lpstr>ITEM_3,6</vt:lpstr>
      <vt:lpstr>ITEM_3,7</vt:lpstr>
      <vt:lpstr>ITEM_3,8</vt:lpstr>
      <vt:lpstr>ITEM_3,9</vt:lpstr>
      <vt:lpstr>ITEM_4,1</vt:lpstr>
      <vt:lpstr>ITEM_4,2</vt:lpstr>
      <vt:lpstr>ITEM_4,3</vt:lpstr>
      <vt:lpstr>ITEM_4,4</vt:lpstr>
      <vt:lpstr>ITEM_4,5</vt:lpstr>
      <vt:lpstr>ITEM_4,6</vt:lpstr>
      <vt:lpstr>ITEM_5.1</vt:lpstr>
      <vt:lpstr>ITEM_5.2</vt:lpstr>
      <vt:lpstr>ITEM_5.3</vt:lpstr>
      <vt:lpstr>ITEM_5.4</vt:lpstr>
      <vt:lpstr>ITEM_6,1</vt:lpstr>
      <vt:lpstr>ITEM_6,2</vt:lpstr>
      <vt:lpstr>ITEM_6,3</vt:lpstr>
      <vt:lpstr>ITEM_6,4</vt:lpstr>
      <vt:lpstr>ITEM_6,5</vt:lpstr>
      <vt:lpstr>ITEM_6,6</vt:lpstr>
      <vt:lpstr>ITEM_6,7</vt:lpstr>
      <vt:lpstr>ITEM_6,8</vt:lpstr>
      <vt:lpstr>ITEM_6,9</vt:lpstr>
      <vt:lpstr>ITEM_6,10</vt:lpstr>
      <vt:lpstr>ITEM_6,11</vt:lpstr>
      <vt:lpstr>ITEM_6,12</vt:lpstr>
      <vt:lpstr>ITEM_6,13</vt:lpstr>
      <vt:lpstr>ITEM_6,14</vt:lpstr>
      <vt:lpstr>ITEM_6,25</vt:lpstr>
      <vt:lpstr>ITEM_9,1</vt:lpstr>
      <vt:lpstr>ITEM_9,2</vt:lpstr>
      <vt:lpstr>ITEM_10,1</vt:lpstr>
      <vt:lpstr>ITEM_10.2</vt:lpstr>
      <vt:lpstr>ITEM_10,3</vt:lpstr>
      <vt:lpstr>ITEM_10,4</vt:lpstr>
      <vt:lpstr>ITEM_10,5</vt:lpstr>
      <vt:lpstr>ITEM_10,6</vt:lpstr>
      <vt:lpstr>ITEM_10,9</vt:lpstr>
      <vt:lpstr>ITEM_12,1 </vt:lpstr>
      <vt:lpstr>ITEM_12,2</vt:lpstr>
      <vt:lpstr>ITEM_12,3</vt:lpstr>
      <vt:lpstr>ITEM_12,4</vt:lpstr>
      <vt:lpstr>ITEM_12,5</vt:lpstr>
      <vt:lpstr>ITEM_12,6</vt:lpstr>
      <vt:lpstr>ITEM_12,7</vt:lpstr>
      <vt:lpstr>ITEM_12,8</vt:lpstr>
      <vt:lpstr>ITEM_12,9</vt:lpstr>
      <vt:lpstr>ITEM_12,10</vt:lpstr>
      <vt:lpstr>ITEM_13,1</vt:lpstr>
      <vt:lpstr>ITEM_13,2</vt:lpstr>
      <vt:lpstr>ITEM_14,1</vt:lpstr>
      <vt:lpstr>ITEM_14.2</vt:lpstr>
      <vt:lpstr>APU BARANDA</vt:lpstr>
      <vt:lpstr>APU TERMO ACUSTICA</vt:lpstr>
      <vt:lpstr>PUERTA ALUMINIO</vt:lpstr>
      <vt:lpstr>'APU BARANDA'!Área_de_impresión</vt:lpstr>
      <vt:lpstr>'APU TERMO ACUSTICA'!Área_de_impresión</vt:lpstr>
      <vt:lpstr>ITEM_1.1!Área_de_impresión</vt:lpstr>
      <vt:lpstr>ITEM_1.10!Área_de_impresión</vt:lpstr>
      <vt:lpstr>ITEM_1.11!Área_de_impresión</vt:lpstr>
      <vt:lpstr>ITEM_1.12!Área_de_impresión</vt:lpstr>
      <vt:lpstr>ITEM_1.13!Área_de_impresión</vt:lpstr>
      <vt:lpstr>ITEM_1.14!Área_de_impresión</vt:lpstr>
      <vt:lpstr>ITEM_1.15!Área_de_impresión</vt:lpstr>
      <vt:lpstr>ITEM_1.16!Área_de_impresión</vt:lpstr>
      <vt:lpstr>ITEM_1.18!Área_de_impresión</vt:lpstr>
      <vt:lpstr>ITEM_1.2!Área_de_impresión</vt:lpstr>
      <vt:lpstr>ITEM_1.3!Área_de_impresión</vt:lpstr>
      <vt:lpstr>ITEM_1.4!Área_de_impresión</vt:lpstr>
      <vt:lpstr>ITEM_1.5!Área_de_impresión</vt:lpstr>
      <vt:lpstr>ITEM_1.6!Área_de_impresión</vt:lpstr>
      <vt:lpstr>ITEM_1.7!Área_de_impresión</vt:lpstr>
      <vt:lpstr>ITEM_1.8!Área_de_impresión</vt:lpstr>
      <vt:lpstr>ITEM_1.9!Área_de_impresión</vt:lpstr>
      <vt:lpstr>'ITEM_10,1'!Área_de_impresión</vt:lpstr>
      <vt:lpstr>'ITEM_10,3'!Área_de_impresión</vt:lpstr>
      <vt:lpstr>'ITEM_10,4'!Área_de_impresión</vt:lpstr>
      <vt:lpstr>'ITEM_10,5'!Área_de_impresión</vt:lpstr>
      <vt:lpstr>'ITEM_10,6'!Área_de_impresión</vt:lpstr>
      <vt:lpstr>'ITEM_10,9'!Área_de_impresión</vt:lpstr>
      <vt:lpstr>ITEM_10.2!Área_de_impresión</vt:lpstr>
      <vt:lpstr>'ITEM_12,1 '!Área_de_impresión</vt:lpstr>
      <vt:lpstr>'ITEM_12,10'!Área_de_impresión</vt:lpstr>
      <vt:lpstr>'ITEM_12,2'!Área_de_impresión</vt:lpstr>
      <vt:lpstr>'ITEM_12,3'!Área_de_impresión</vt:lpstr>
      <vt:lpstr>'ITEM_12,4'!Área_de_impresión</vt:lpstr>
      <vt:lpstr>'ITEM_12,5'!Área_de_impresión</vt:lpstr>
      <vt:lpstr>'ITEM_12,6'!Área_de_impresión</vt:lpstr>
      <vt:lpstr>'ITEM_12,7'!Área_de_impresión</vt:lpstr>
      <vt:lpstr>'ITEM_12,8'!Área_de_impresión</vt:lpstr>
      <vt:lpstr>'ITEM_12,9'!Área_de_impresión</vt:lpstr>
      <vt:lpstr>'ITEM_13,1'!Área_de_impresión</vt:lpstr>
      <vt:lpstr>'ITEM_13,2'!Área_de_impresión</vt:lpstr>
      <vt:lpstr>'ITEM_14,1'!Área_de_impresión</vt:lpstr>
      <vt:lpstr>ITEM_14.2!Área_de_impresión</vt:lpstr>
      <vt:lpstr>ITEM_2.1!Área_de_impresión</vt:lpstr>
      <vt:lpstr>ITEM_2.10!Área_de_impresión</vt:lpstr>
      <vt:lpstr>ITEM_2.11!Área_de_impresión</vt:lpstr>
      <vt:lpstr>ITEM_2.12!Área_de_impresión</vt:lpstr>
      <vt:lpstr>ITEM_2.13!Área_de_impresión</vt:lpstr>
      <vt:lpstr>ITEM_2.14!Área_de_impresión</vt:lpstr>
      <vt:lpstr>ITEM_2.15!Área_de_impresión</vt:lpstr>
      <vt:lpstr>ITEM_2.2!Área_de_impresión</vt:lpstr>
      <vt:lpstr>ITEM_2.3!Área_de_impresión</vt:lpstr>
      <vt:lpstr>ITEM_2.4!Área_de_impresión</vt:lpstr>
      <vt:lpstr>ITEM_2.5!Área_de_impresión</vt:lpstr>
      <vt:lpstr>ITEM_2.6!Área_de_impresión</vt:lpstr>
      <vt:lpstr>ITEM_2.7!Área_de_impresión</vt:lpstr>
      <vt:lpstr>ITEM_2.8!Área_de_impresión</vt:lpstr>
      <vt:lpstr>ITEM_2.9!Área_de_impresión</vt:lpstr>
      <vt:lpstr>'ITEM_3,1'!Área_de_impresión</vt:lpstr>
      <vt:lpstr>'ITEM_3,2'!Área_de_impresión</vt:lpstr>
      <vt:lpstr>'ITEM_3,3'!Área_de_impresión</vt:lpstr>
      <vt:lpstr>'ITEM_3,4'!Área_de_impresión</vt:lpstr>
      <vt:lpstr>'ITEM_3,5'!Área_de_impresión</vt:lpstr>
      <vt:lpstr>'ITEM_3,6'!Área_de_impresión</vt:lpstr>
      <vt:lpstr>'ITEM_3,7'!Área_de_impresión</vt:lpstr>
      <vt:lpstr>'ITEM_3,8'!Área_de_impresión</vt:lpstr>
      <vt:lpstr>'ITEM_3,9'!Área_de_impresión</vt:lpstr>
      <vt:lpstr>'ITEM_4,1'!Área_de_impresión</vt:lpstr>
      <vt:lpstr>'ITEM_4,2'!Área_de_impresión</vt:lpstr>
      <vt:lpstr>'ITEM_4,3'!Área_de_impresión</vt:lpstr>
      <vt:lpstr>'ITEM_4,4'!Área_de_impresión</vt:lpstr>
      <vt:lpstr>'ITEM_4,5'!Área_de_impresión</vt:lpstr>
      <vt:lpstr>'ITEM_4,6'!Área_de_impresión</vt:lpstr>
      <vt:lpstr>ITEM_5.1!Área_de_impresión</vt:lpstr>
      <vt:lpstr>ITEM_5.2!Área_de_impresión</vt:lpstr>
      <vt:lpstr>ITEM_5.3!Área_de_impresión</vt:lpstr>
      <vt:lpstr>ITEM_5.4!Área_de_impresión</vt:lpstr>
      <vt:lpstr>'ITEM_6,1'!Área_de_impresión</vt:lpstr>
      <vt:lpstr>'ITEM_6,10'!Área_de_impresión</vt:lpstr>
      <vt:lpstr>'ITEM_6,11'!Área_de_impresión</vt:lpstr>
      <vt:lpstr>'ITEM_6,12'!Área_de_impresión</vt:lpstr>
      <vt:lpstr>'ITEM_6,13'!Área_de_impresión</vt:lpstr>
      <vt:lpstr>'ITEM_6,14'!Área_de_impresión</vt:lpstr>
      <vt:lpstr>'ITEM_6,2'!Área_de_impresión</vt:lpstr>
      <vt:lpstr>'ITEM_6,25'!Área_de_impresión</vt:lpstr>
      <vt:lpstr>'ITEM_6,3'!Área_de_impresión</vt:lpstr>
      <vt:lpstr>'ITEM_6,4'!Área_de_impresión</vt:lpstr>
      <vt:lpstr>'ITEM_6,5'!Área_de_impresión</vt:lpstr>
      <vt:lpstr>'ITEM_6,6'!Área_de_impresión</vt:lpstr>
      <vt:lpstr>'ITEM_6,7'!Área_de_impresión</vt:lpstr>
      <vt:lpstr>'ITEM_6,8'!Área_de_impresión</vt:lpstr>
      <vt:lpstr>'ITEM_6,9'!Área_de_impresión</vt:lpstr>
      <vt:lpstr>'ITEM_9,1'!Área_de_impresión</vt:lpstr>
      <vt:lpstr>'ITEM_9,2'!Área_de_impresión</vt:lpstr>
      <vt:lpstr>'PUERTA ALUMINIO'!Área_de_impresión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JAIME ELDER ACOSTA RAMIREZ</dc:creator>
  <cp:lastModifiedBy>RAJIMENEZ</cp:lastModifiedBy>
  <cp:revision/>
  <cp:lastPrinted>2022-06-10T22:40:43Z</cp:lastPrinted>
  <dcterms:created xsi:type="dcterms:W3CDTF">2017-04-28T13:22:52Z</dcterms:created>
  <dcterms:modified xsi:type="dcterms:W3CDTF">2022-09-14T21:25:43Z</dcterms:modified>
</cp:coreProperties>
</file>