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1.- INVITACIONES + MAYORES A 100 SMMLV/INVITACIÓN 131 MURO DE CERRAMIENTO FUSA/ANEXOS TÉRMINOS/"/>
    </mc:Choice>
  </mc:AlternateContent>
  <xr:revisionPtr revIDLastSave="64" documentId="8_{88E1DEF3-CE31-4F40-8049-0B9C86BE216E}" xr6:coauthVersionLast="47" xr6:coauthVersionMax="47" xr10:uidLastSave="{2A6B89D7-C6BB-4E33-8D38-B26EE24EF594}"/>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Hoja1!$A$1:$J$90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6" i="1" l="1"/>
  <c r="J71" i="1"/>
  <c r="J72" i="1"/>
  <c r="J74" i="1"/>
  <c r="J75" i="1"/>
  <c r="J57" i="1"/>
  <c r="J58" i="1"/>
  <c r="J59" i="1"/>
  <c r="J60" i="1"/>
  <c r="J61" i="1"/>
  <c r="J62" i="1"/>
  <c r="J63" i="1"/>
  <c r="J64" i="1"/>
  <c r="J65" i="1"/>
  <c r="J66" i="1"/>
  <c r="J67" i="1"/>
  <c r="J68" i="1"/>
  <c r="J42" i="1"/>
  <c r="J39" i="1"/>
  <c r="J41" i="1"/>
  <c r="J43" i="1"/>
  <c r="J44" i="1"/>
  <c r="J45" i="1"/>
  <c r="J46" i="1"/>
  <c r="J47" i="1"/>
  <c r="J48" i="1"/>
  <c r="J49" i="1"/>
  <c r="J53" i="1"/>
  <c r="J54" i="1"/>
  <c r="J55" i="1"/>
  <c r="J69" i="1"/>
  <c r="J70" i="1"/>
  <c r="J20" i="1"/>
  <c r="J21" i="1"/>
  <c r="J22" i="1"/>
  <c r="J23" i="1"/>
  <c r="J25" i="1"/>
  <c r="J27" i="1"/>
  <c r="J29" i="1"/>
  <c r="J30" i="1"/>
  <c r="J31" i="1"/>
  <c r="J32" i="1"/>
  <c r="J33" i="1"/>
  <c r="J34" i="1"/>
  <c r="J35" i="1"/>
  <c r="J36" i="1"/>
  <c r="J38" i="1"/>
  <c r="J50" i="1"/>
  <c r="J51" i="1"/>
  <c r="J52" i="1"/>
  <c r="J76" i="1" l="1"/>
  <c r="J78" i="1" s="1"/>
  <c r="J80" i="1" l="1"/>
  <c r="J82" i="1" s="1"/>
  <c r="J79" i="1"/>
  <c r="J81" i="1" l="1"/>
  <c r="J83" i="1" s="1"/>
</calcChain>
</file>

<file path=xl/sharedStrings.xml><?xml version="1.0" encoding="utf-8"?>
<sst xmlns="http://schemas.openxmlformats.org/spreadsheetml/2006/main" count="144" uniqueCount="96">
  <si>
    <t>MACROPROCESO DE APOYO</t>
  </si>
  <si>
    <t>CÓDIGO: ABSr126</t>
  </si>
  <si>
    <t xml:space="preserve">PROCESO GESTIÓN BIENES Y SERVICIOS </t>
  </si>
  <si>
    <t>COTIZACIÓN PARA PROCESOS DE OBRA</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</si>
  <si>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</si>
  <si>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</si>
  <si>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</si>
  <si>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</si>
  <si>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</si>
  <si>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</si>
  <si>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</si>
  <si>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</si>
  <si>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</si>
  <si>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</si>
  <si>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</si>
  <si>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</si>
  <si>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</si>
  <si>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</si>
  <si>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</si>
  <si>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</si>
  <si>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</si>
  <si>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</si>
  <si>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</si>
  <si>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</si>
  <si>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</si>
  <si>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</si>
  <si>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</si>
  <si>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</si>
  <si>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</si>
  <si>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</si>
  <si>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</si>
  <si>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VERSIÓN: 2</t>
  </si>
  <si>
    <t>VIGENCIA: 2022-05-31</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</si>
  <si>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</si>
  <si>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CAPITULO No. 1 PRELIMINARES</t>
  </si>
  <si>
    <t>LOCALIZACIÓN Y REPLANTEO DE CIMIENTOS CON ELEMENTOS DE PRESICIÓN</t>
  </si>
  <si>
    <t>M2</t>
  </si>
  <si>
    <t>CAMPAMENTO 18 M2</t>
  </si>
  <si>
    <t>UN</t>
  </si>
  <si>
    <t>ML</t>
  </si>
  <si>
    <t>CAPITULO No. 2 CIMENTACION</t>
  </si>
  <si>
    <t>M3</t>
  </si>
  <si>
    <t>CONCRETO CICLÓPEO CLASE G, 2000 PSI 40% RAJÓN PARA BASES</t>
  </si>
  <si>
    <t>CAPITULO No. 3 ESTRUCTURAS</t>
  </si>
  <si>
    <t>ACERO FIGURADO 60000 PSI</t>
  </si>
  <si>
    <t>KG</t>
  </si>
  <si>
    <t>PAÑETE IMPERMEABILIZADO MUROS 1:3, E=1.5 CM</t>
  </si>
  <si>
    <t>CERRAMIENTO EN MALLA MODULAR PARA CERRAMIENTO RECUBIERTA EN PVC(INCLUYE SUMINISTRO E INSTALACION)</t>
  </si>
  <si>
    <t>SUMINISTRO E INSTALACION DE JARDIN VERTICAL H=2,4 M BOLSILLOS 0,83 M X 0,3 M (INCLUYE SOPORTE DE ANCLAJE SEGÚN DISEÑO,MANGUERA EXUDANTE, GEOTEXTIL DRENANTE Y TEMPORIZADOR DE RIEGO)</t>
  </si>
  <si>
    <t>REVESTIMIENTO EN PIEDRA RUSTICA NATURAL</t>
  </si>
  <si>
    <t>CERRAMIENTO CON SETOS CERCA VIVA(INCLUYE SUMINISTRO E INSTALACION)</t>
  </si>
  <si>
    <t>CAPITULO No. 4 INSTALACIONES HIDRO-SANITARIAS</t>
  </si>
  <si>
    <t>GEODRÉN PLANAR H = 2.0 M D=100 MM (INCLUYE SUMINISTRO E INSTALACIÓN)</t>
  </si>
  <si>
    <t>CAJA DE INSPECCIÓN DE 1 m X1 m (SEGÚN DISEÑO)</t>
  </si>
  <si>
    <t>UND</t>
  </si>
  <si>
    <t>CAPITULO No. 5 PAISAJISMO</t>
  </si>
  <si>
    <t>JARDINERIA - PODA Y LIMPIEZA DE MANTENIMIENTO DE ARBOLES H= 0-2 M</t>
  </si>
  <si>
    <t>EMPRADIZACIÓN (INCLUYE 10 CM DE TIERRA NEGRA)</t>
  </si>
  <si>
    <t>CAPITULO No. 6 SENDERO PEATONAL</t>
  </si>
  <si>
    <t>RELLENO TIPO 6 "RAJÓN-PIEDRA"</t>
  </si>
  <si>
    <t>AFRIMADO (NORMA INVIAS 311)</t>
  </si>
  <si>
    <t>SUMINISTRO E INSTALACIÓN DE GEOTEXTIL T 2100 (ESTABILIZACIÓN, FILTRO Y SEPARACIÓN)</t>
  </si>
  <si>
    <t>SUBBASE GRANULAR (NORMA INVIAS 320)</t>
  </si>
  <si>
    <t>BASE GRANULAR (NORMA INVIAS 330)</t>
  </si>
  <si>
    <t>BORDILLO DE 8 CM X15 CM FUNDIDO EN CONCRETO DE 2500 PSI</t>
  </si>
  <si>
    <t>BORDILLO PREFABRICADO A-80 (20 CM x35 CM x80 CM)</t>
  </si>
  <si>
    <t>CAÑUELA PREFABRICADA TIPO A-120</t>
  </si>
  <si>
    <t>LOSETA PREFABRICADA TACTIL GUIA A-58</t>
  </si>
  <si>
    <t>LOSETA PREFABRICADA ESTOPEROL A-55</t>
  </si>
  <si>
    <t>ADOQUIN ECOLOGICO-GRAMOQUIN 29x6x43cm- INCLUYE BASE EN MORTERO DE 2000 PSI H=0,02 M</t>
  </si>
  <si>
    <t>RELLENO CON MATERIAL DEL SITIO COMPACTADO MECÁNICAMENTE</t>
  </si>
  <si>
    <t>CAPITULO No. 7 ASEO Y LIMPIEZA</t>
  </si>
  <si>
    <t>ASEO GENERAL</t>
  </si>
  <si>
    <t xml:space="preserve">CERRAMIENTO POLISOMBRA H=2,10 METROS </t>
  </si>
  <si>
    <t>PINTURA TIPO COLORPLAST FACHADA PARA  CULATAS EXISTENTES LINDERO NORTE</t>
  </si>
  <si>
    <t xml:space="preserve">EXCAVACIÓN MANUAL EN MATERIAL COMÚN H=0.0-2.0 M </t>
  </si>
  <si>
    <t>BASE EN CONCRETO POBRE 1500 PSI E=0,05 m</t>
  </si>
  <si>
    <t>MURO DE CERRAMIENTO EN MAMPOSTERIA CONFINADA, H=2.4 M CONFINADA. INCLUYE COLUMNETAS LATERALES DE 0.20 m x 0.15 m   VIGA SUPERIOR DE 0.20 m x 0.15 m VIGA DE AMARRE Y CIMENTACIÓN DE 0.30 m x 0.40 m Y ZARPA  SEGÚN DISEÑO ESTRUCTURAL  PLANO 10 DE 11 DISEÑO ESTRUCTURAL</t>
  </si>
  <si>
    <t>CONCRETO DE 3000 PSI BASES Y CIMIENTOS</t>
  </si>
  <si>
    <t>SUMINISTRO E INSTALACION HIEDRA HELIX (INCLUYE SIEMBRA,CAJA,TIERRA ABONADA  Y TUTOR)</t>
  </si>
  <si>
    <t>SUMINISTRO E INSTALACION OJO DE POETA (INCLUYE SIEMBRA,CAJA,TIERRA ABONADA  Y TUTOR)</t>
  </si>
  <si>
    <t>SUMINISTRO E INSTALACION HIERBA DONCELLA (INCLUYE SIEMBRA,CAJA,TIERRA ABONADA  Y TUTOR)</t>
  </si>
  <si>
    <t>SUMINISTRO E INSTALACION LANTANA (INCLUYE SIEMBRA,CAJA,TIERRA ABONADA  Y TUTOR)</t>
  </si>
  <si>
    <t>SUMINISTRO E INSTALACION PENISETUM (INCLUYE SIEMBRA,CAJA,TIERRA ABONADA  Y TUTOR)</t>
  </si>
  <si>
    <t>SUMINISTRO E INSTALACION HELECHO AZUL (INCLUYE SIEMBRA,CAJA,TIERRA ABONADA  Y TUTOR)</t>
  </si>
  <si>
    <t>SUMINISTRO E INSTALACION BALAZO (INCLUYE SIEMBRA,CAJA,TIERRA ABONADA  Y TUTOR)</t>
  </si>
  <si>
    <t>SUMINISTRO E INSTALACION PAPELILLO ROSADO (INCLUYE SIEMBRA,CAJA,TIERRA ABONADA  Y TUTOR)</t>
  </si>
  <si>
    <t>SUMINISTRO E INSTALACION SEDUM MAKINOI ROSA (INCLUYE SIEMBRA,CAJA,TIERRA ABONADA  Y TUTOR)</t>
  </si>
  <si>
    <t>SUMINISTRO E INSTALACION LAGRIMA DE BEBE (INCLUYE SIEMBRA,CAJA,TIERRA ABONADA  Y TUTOR)</t>
  </si>
  <si>
    <t>SUMINISTRO E INSTALACION TREBOL LLUVIA DE ORO (INCLUYE SIEMBRA,CAJA,TIERRA ABONADA  Y TUTOR)</t>
  </si>
  <si>
    <t>SUMINISTRO E INSTALACION SEDUM DORADO (INCLUYE SIEMBRA,CAJA,TIERRA ABONADA  Y TUTOR)</t>
  </si>
  <si>
    <t xml:space="preserve"> SUMINISTRO Y EXTENDIDO DE TIERRA NEGRA</t>
  </si>
  <si>
    <t>EXCAVACIONES VARIAS SIN CLASIFICAR (INCLUYE RETIRO DE
SOBRANTES A UNA DISTANCIA MENOR DE 5 KM)</t>
  </si>
  <si>
    <t>MORTERO 1:5 CON ARENA LAVADA DE PEÑA  PARA SELLO DE SUPERFICIES EN ADOQUIN</t>
  </si>
  <si>
    <t>ADOQUIN DE CONCRETO A COLOR TRAFICO PESADO 20 CM X 10 CM  X 8 CM -  ESPESOR 8 CMS - INCLUYE BASE EN MORTERO DE 2000 PSI H=0,03 M Y ARENA DE NIVELACIÓN H=0,05 M</t>
  </si>
  <si>
    <t xml:space="preserve">RETIRO DE SOBRANTES A UNA DISTANCIA DE HASTA 5 KM (INCLUYE CARGUE Y DERECHO A BOTADERO CAMPO ALEGRE 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</si>
</sst>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8">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0" fillId="2" borderId="0" xfId="0" applyFill="1"/>
    <xf numFmtId="0" fontId="4" fillId="0" borderId="1" xfId="0" applyFont="1" applyBorder="1" applyAlignment="1">
      <alignment horizontal="center" vertical="center" wrapText="1"/>
    </xf>
    <xf numFmtId="0" fontId="3" fillId="2" borderId="0" xfId="0" applyFont="1" applyFill="1"/>
    <xf numFmtId="0" fontId="3" fillId="2" borderId="0" xfId="0" applyFont="1" applyFill="1" applyAlignment="1">
      <alignment horizontal="left"/>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0" xfId="0" applyFont="1" applyFill="1" applyAlignment="1">
      <alignment horizontal="left"/>
    </xf>
    <xf numFmtId="0" fontId="6" fillId="2" borderId="0" xfId="0" applyFont="1" applyFill="1" applyAlignment="1">
      <alignment horizontal="center" vertical="center"/>
    </xf>
    <xf numFmtId="0" fontId="8" fillId="2" borderId="0" xfId="0" applyFont="1" applyFill="1" applyAlignment="1">
      <alignment horizontal="left"/>
    </xf>
    <xf numFmtId="0" fontId="1" fillId="2" borderId="0" xfId="0" applyFont="1" applyFill="1" applyAlignment="1">
      <alignment horizontal="left"/>
    </xf>
    <xf numFmtId="0" fontId="7" fillId="3" borderId="1" xfId="0" applyFont="1" applyFill="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lignment vertical="center"/>
    </xf>
    <xf numFmtId="0" fontId="3" fillId="4" borderId="1" xfId="0" applyFont="1" applyFill="1" applyBorder="1" applyAlignment="1">
      <alignment horizontal="center" vertical="center" wrapText="1"/>
    </xf>
    <xf numFmtId="0" fontId="0" fillId="2" borderId="0" xfId="0" applyFill="1" applyAlignment="1">
      <alignment vertical="center" wrapText="1"/>
    </xf>
    <xf numFmtId="0" fontId="12"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43" fontId="3" fillId="0" borderId="1" xfId="3" applyFont="1" applyFill="1" applyBorder="1" applyAlignment="1" applyProtection="1">
      <alignment vertical="center" wrapText="1"/>
    </xf>
    <xf numFmtId="0" fontId="3" fillId="0" borderId="1" xfId="0" applyFont="1" applyBorder="1" applyAlignment="1">
      <alignment horizontal="center" vertical="center" wrapText="1"/>
    </xf>
    <xf numFmtId="43" fontId="6" fillId="0" borderId="1" xfId="3" applyFont="1" applyBorder="1" applyAlignment="1" applyProtection="1">
      <alignment horizontal="center" vertical="center" wrapText="1"/>
    </xf>
    <xf numFmtId="43" fontId="6" fillId="0" borderId="1" xfId="3" applyFont="1" applyFill="1" applyBorder="1" applyAlignment="1" applyProtection="1">
      <alignment vertical="center"/>
    </xf>
    <xf numFmtId="44" fontId="6" fillId="0" borderId="1" xfId="3" applyNumberFormat="1" applyFont="1" applyFill="1" applyBorder="1" applyAlignment="1" applyProtection="1">
      <alignment horizontal="center" vertical="center"/>
    </xf>
    <xf numFmtId="43" fontId="6" fillId="0" borderId="13" xfId="3" applyFont="1" applyBorder="1" applyAlignment="1" applyProtection="1">
      <alignment vertical="center" wrapText="1"/>
    </xf>
    <xf numFmtId="44" fontId="6" fillId="0" borderId="1" xfId="4" applyNumberFormat="1" applyFont="1" applyBorder="1" applyAlignment="1" applyProtection="1">
      <alignment horizontal="center" vertical="center"/>
    </xf>
    <xf numFmtId="44" fontId="6" fillId="0" borderId="1" xfId="4" applyNumberFormat="1" applyFont="1" applyBorder="1" applyAlignment="1" applyProtection="1">
      <alignment horizontal="center" vertical="center" wrapText="1"/>
    </xf>
    <xf numFmtId="43" fontId="6" fillId="0" borderId="1" xfId="3" applyFont="1" applyBorder="1" applyAlignment="1" applyProtection="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4" borderId="1" xfId="0" applyFont="1" applyFill="1" applyBorder="1" applyAlignment="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 xfId="0" applyFont="1" applyBorder="1" applyAlignment="1">
      <alignment horizontal="left" vertical="center" wrapText="1"/>
    </xf>
    <xf numFmtId="43" fontId="9" fillId="0" borderId="1" xfId="3"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protection locked="0"/>
    </xf>
    <xf numFmtId="43" fontId="7" fillId="3" borderId="1" xfId="3" applyFont="1" applyFill="1" applyBorder="1" applyAlignment="1" applyProtection="1">
      <alignment horizontal="center" vertical="center" wrapText="1"/>
    </xf>
    <xf numFmtId="0" fontId="8" fillId="2" borderId="6" xfId="0" applyFont="1" applyFill="1" applyBorder="1" applyAlignment="1" applyProtection="1">
      <alignment horizontal="center"/>
      <protection locked="0"/>
    </xf>
    <xf numFmtId="0" fontId="7" fillId="3" borderId="1" xfId="0" applyFont="1" applyFill="1" applyBorder="1" applyAlignment="1">
      <alignment horizontal="center" vertical="center" wrapText="1"/>
    </xf>
    <xf numFmtId="0" fontId="10"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6" fillId="2" borderId="1" xfId="0" applyFont="1" applyFill="1" applyBorder="1" applyAlignment="1">
      <alignment horizontal="center" vertical="center"/>
    </xf>
    <xf numFmtId="43" fontId="6" fillId="0" borderId="1" xfId="3" applyFont="1" applyBorder="1" applyAlignment="1" applyProtection="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0" fillId="0" borderId="1" xfId="0" applyBorder="1" applyAlignment="1">
      <alignment horizontal="center" vertical="center"/>
    </xf>
    <xf numFmtId="4" fontId="3" fillId="0" borderId="1" xfId="0" applyNumberFormat="1" applyFont="1" applyBorder="1" applyAlignment="1">
      <alignment horizontal="left" vertical="center" wrapText="1"/>
    </xf>
  </cellXfs>
  <cellStyles count="17">
    <cellStyle name="Millares" xfId="4" builtinId="3"/>
    <cellStyle name="Millares [0] 2" xfId="2" xr:uid="{00000000-0005-0000-0000-000001000000}"/>
    <cellStyle name="Millares [0] 2 2" xfId="9" xr:uid="{7313B441-6131-4069-AA1E-4086C5A5D473}"/>
    <cellStyle name="Millares [0] 2 3" xfId="6" xr:uid="{950323CD-BAF0-4536-B155-1C6840CA1A58}"/>
    <cellStyle name="Millares 2" xfId="3" xr:uid="{00000000-0005-0000-0000-000002000000}"/>
    <cellStyle name="Millares 2 2" xfId="10" xr:uid="{59550476-A1B4-4B84-AD4C-0C9FBC0D9857}"/>
    <cellStyle name="Millares 2 3" xfId="7" xr:uid="{6001919B-0DEF-4AFA-BFBE-8BF2C6676D91}"/>
    <cellStyle name="Millares 3" xfId="11" xr:uid="{8DF84019-4D9F-40EF-A096-D9C7F93B40C4}"/>
    <cellStyle name="Millares 4" xfId="8" xr:uid="{25FC9DEC-0D25-41C0-A003-9FCF1FD44C83}"/>
    <cellStyle name="Millares 5" xfId="12" xr:uid="{FC723069-36CF-4968-AD76-754F5262096C}"/>
    <cellStyle name="Millares 6" xfId="15" xr:uid="{BEA8F04F-AF0E-4540-A76C-FAFE8FB985B1}"/>
    <cellStyle name="Millares 7" xfId="16" xr:uid="{C345A886-9DF7-4CA0-B06C-C692F3C3D994}"/>
    <cellStyle name="Millares 8" xfId="14" xr:uid="{4C433C41-6781-4E90-9D1C-7319AD2DAD60}"/>
    <cellStyle name="Millares 9" xfId="13" xr:uid="{75255BA4-C036-4D7E-B6D3-70D9249FD561}"/>
    <cellStyle name="Normal" xfId="0" builtinId="0"/>
    <cellStyle name="Normal 2" xfId="5" xr:uid="{00000000-0005-0000-0000-000004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4"/>
  <sheetViews>
    <sheetView tabSelected="1" view="pageBreakPreview" topLeftCell="A19" zoomScale="80" zoomScaleNormal="70" zoomScaleSheetLayoutView="80" workbookViewId="0">
      <selection activeCell="C86" sqref="C86"/>
    </sheetView>
  </sheetViews>
  <sheetFormatPr baseColWidth="10" defaultColWidth="11.44140625" defaultRowHeight="14.4" x14ac:dyDescent="0.3"/>
  <cols>
    <col min="1" max="1" width="7.88671875" style="4" customWidth="1"/>
    <col min="2" max="5" width="29.6640625" style="4" customWidth="1"/>
    <col min="6" max="6" width="13" style="6" customWidth="1"/>
    <col min="7" max="7" width="12.88671875" style="7" customWidth="1"/>
    <col min="8" max="8" width="18.5546875" style="4" customWidth="1"/>
    <col min="9" max="9" width="5.88671875" style="8" customWidth="1"/>
    <col min="10" max="10" width="26.88671875" style="8" customWidth="1"/>
    <col min="11" max="16384" width="11.44140625" style="8"/>
  </cols>
  <sheetData>
    <row r="1" spans="1:10" x14ac:dyDescent="0.3">
      <c r="E1" s="5"/>
    </row>
    <row r="2" spans="1:10" x14ac:dyDescent="0.3">
      <c r="A2" s="69"/>
      <c r="B2" s="70" t="s">
        <v>0</v>
      </c>
      <c r="C2" s="70"/>
      <c r="D2" s="70"/>
      <c r="E2" s="70"/>
      <c r="F2" s="70"/>
      <c r="G2" s="70"/>
      <c r="H2" s="70"/>
      <c r="I2" s="70"/>
      <c r="J2" s="9" t="s">
        <v>1</v>
      </c>
    </row>
    <row r="3" spans="1:10" x14ac:dyDescent="0.3">
      <c r="A3" s="69"/>
      <c r="B3" s="70" t="s">
        <v>2</v>
      </c>
      <c r="C3" s="70"/>
      <c r="D3" s="70"/>
      <c r="E3" s="70"/>
      <c r="F3" s="70"/>
      <c r="G3" s="70"/>
      <c r="H3" s="70"/>
      <c r="I3" s="70"/>
      <c r="J3" s="9" t="s">
        <v>31</v>
      </c>
    </row>
    <row r="4" spans="1:10" x14ac:dyDescent="0.3">
      <c r="A4" s="69"/>
      <c r="B4" s="70" t="s">
        <v>3</v>
      </c>
      <c r="C4" s="70"/>
      <c r="D4" s="70"/>
      <c r="E4" s="70"/>
      <c r="F4" s="70"/>
      <c r="G4" s="70"/>
      <c r="H4" s="70"/>
      <c r="I4" s="70"/>
      <c r="J4" s="9" t="s">
        <v>32</v>
      </c>
    </row>
    <row r="5" spans="1:10" x14ac:dyDescent="0.3">
      <c r="A5" s="69"/>
      <c r="B5" s="70"/>
      <c r="C5" s="70"/>
      <c r="D5" s="70"/>
      <c r="E5" s="70"/>
      <c r="F5" s="70"/>
      <c r="G5" s="70"/>
      <c r="H5" s="70"/>
      <c r="I5" s="70"/>
      <c r="J5" s="9" t="s">
        <v>4</v>
      </c>
    </row>
    <row r="7" spans="1:10" x14ac:dyDescent="0.3">
      <c r="A7" s="10" t="s">
        <v>5</v>
      </c>
    </row>
    <row r="8" spans="1:10" x14ac:dyDescent="0.3">
      <c r="A8" s="10"/>
    </row>
    <row r="9" spans="1:10" ht="54.6" customHeight="1" x14ac:dyDescent="0.3">
      <c r="A9" s="71" t="s">
        <v>6</v>
      </c>
      <c r="B9" s="71"/>
      <c r="C9" s="11"/>
      <c r="D9" s="12" t="s">
        <v>7</v>
      </c>
      <c r="E9" s="72"/>
      <c r="F9" s="73"/>
      <c r="H9" s="13" t="s">
        <v>8</v>
      </c>
      <c r="I9" s="74"/>
      <c r="J9" s="75"/>
    </row>
    <row r="10" spans="1:10" x14ac:dyDescent="0.3">
      <c r="A10" s="11"/>
      <c r="B10" s="11"/>
      <c r="C10" s="11"/>
      <c r="E10" s="14"/>
      <c r="F10" s="15"/>
      <c r="I10" s="16"/>
      <c r="J10" s="17"/>
    </row>
    <row r="11" spans="1:10" ht="25.8" customHeight="1" x14ac:dyDescent="0.3">
      <c r="A11" s="56" t="s">
        <v>9</v>
      </c>
      <c r="B11" s="56"/>
      <c r="C11" s="19"/>
      <c r="D11" s="56" t="s">
        <v>10</v>
      </c>
      <c r="E11" s="56"/>
      <c r="F11" s="56"/>
      <c r="G11" s="38"/>
      <c r="H11" s="20"/>
      <c r="I11" s="16"/>
      <c r="J11" s="17"/>
    </row>
    <row r="12" spans="1:10" x14ac:dyDescent="0.3">
      <c r="A12" s="56"/>
      <c r="B12" s="56"/>
      <c r="C12" s="19"/>
      <c r="D12" s="17"/>
      <c r="E12" s="14"/>
      <c r="F12" s="15"/>
      <c r="I12" s="16"/>
      <c r="J12" s="17"/>
    </row>
    <row r="13" spans="1:10" ht="30" customHeight="1" x14ac:dyDescent="0.3">
      <c r="A13" s="56"/>
      <c r="B13" s="56"/>
      <c r="C13" s="19"/>
      <c r="D13" s="56" t="s">
        <v>11</v>
      </c>
      <c r="E13" s="56"/>
      <c r="F13" s="56"/>
      <c r="G13" s="38"/>
      <c r="H13" s="20"/>
      <c r="I13" s="16"/>
      <c r="J13" s="17"/>
    </row>
    <row r="14" spans="1:10" x14ac:dyDescent="0.3">
      <c r="A14" s="56"/>
      <c r="B14" s="56"/>
      <c r="C14" s="19"/>
      <c r="E14" s="14"/>
      <c r="F14" s="15"/>
      <c r="I14" s="16"/>
      <c r="J14" s="17"/>
    </row>
    <row r="15" spans="1:10" ht="24.6" customHeight="1" x14ac:dyDescent="0.3">
      <c r="A15" s="56"/>
      <c r="B15" s="56"/>
      <c r="C15" s="19"/>
      <c r="D15" s="56" t="s">
        <v>12</v>
      </c>
      <c r="E15" s="56"/>
      <c r="F15" s="56"/>
      <c r="G15" s="38"/>
      <c r="H15" s="20"/>
      <c r="I15" s="16"/>
      <c r="J15" s="17"/>
    </row>
    <row r="16" spans="1:10" x14ac:dyDescent="0.3">
      <c r="A16" s="11"/>
      <c r="B16" s="11"/>
      <c r="C16" s="11"/>
      <c r="E16" s="14"/>
      <c r="F16" s="15"/>
      <c r="I16" s="16"/>
      <c r="J16" s="17"/>
    </row>
    <row r="18" spans="1:10" s="22" customFormat="1" ht="40.200000000000003" customHeight="1" x14ac:dyDescent="0.3">
      <c r="A18" s="18" t="s">
        <v>13</v>
      </c>
      <c r="B18" s="56" t="s">
        <v>14</v>
      </c>
      <c r="C18" s="56"/>
      <c r="D18" s="56"/>
      <c r="E18" s="56"/>
      <c r="F18" s="18" t="s">
        <v>15</v>
      </c>
      <c r="G18" s="18" t="s">
        <v>16</v>
      </c>
      <c r="H18" s="54" t="s">
        <v>17</v>
      </c>
      <c r="I18" s="54"/>
      <c r="J18" s="21" t="s">
        <v>18</v>
      </c>
    </row>
    <row r="19" spans="1:10" s="24" customFormat="1" ht="39.6" customHeight="1" x14ac:dyDescent="0.3">
      <c r="A19" s="23">
        <v>1</v>
      </c>
      <c r="B19" s="48" t="s">
        <v>34</v>
      </c>
      <c r="C19" s="48"/>
      <c r="D19" s="48"/>
      <c r="E19" s="48"/>
      <c r="F19" s="48"/>
      <c r="G19" s="48"/>
      <c r="H19" s="48"/>
      <c r="I19" s="48"/>
      <c r="J19" s="48"/>
    </row>
    <row r="20" spans="1:10" s="24" customFormat="1" ht="33" customHeight="1" x14ac:dyDescent="0.3">
      <c r="A20" s="25">
        <v>1.1000000000000001</v>
      </c>
      <c r="B20" s="51" t="s">
        <v>35</v>
      </c>
      <c r="C20" s="51"/>
      <c r="D20" s="51"/>
      <c r="E20" s="51"/>
      <c r="F20" s="25" t="s">
        <v>36</v>
      </c>
      <c r="G20" s="26">
        <v>536.4</v>
      </c>
      <c r="H20" s="52"/>
      <c r="I20" s="52"/>
      <c r="J20" s="27">
        <f t="shared" ref="J20:J52" si="0">ROUND(G20*H20,0)</f>
        <v>0</v>
      </c>
    </row>
    <row r="21" spans="1:10" s="24" customFormat="1" ht="33" customHeight="1" x14ac:dyDescent="0.3">
      <c r="A21" s="25">
        <v>1.2</v>
      </c>
      <c r="B21" s="51" t="s">
        <v>37</v>
      </c>
      <c r="C21" s="51"/>
      <c r="D21" s="51"/>
      <c r="E21" s="51"/>
      <c r="F21" s="25" t="s">
        <v>38</v>
      </c>
      <c r="G21" s="26">
        <v>1</v>
      </c>
      <c r="H21" s="52"/>
      <c r="I21" s="52"/>
      <c r="J21" s="27">
        <f t="shared" si="0"/>
        <v>0</v>
      </c>
    </row>
    <row r="22" spans="1:10" s="24" customFormat="1" ht="33" customHeight="1" x14ac:dyDescent="0.3">
      <c r="A22" s="25">
        <v>1.3</v>
      </c>
      <c r="B22" s="51" t="s">
        <v>73</v>
      </c>
      <c r="C22" s="51"/>
      <c r="D22" s="51"/>
      <c r="E22" s="51"/>
      <c r="F22" s="25" t="s">
        <v>39</v>
      </c>
      <c r="G22" s="26">
        <v>455.9</v>
      </c>
      <c r="H22" s="52"/>
      <c r="I22" s="52"/>
      <c r="J22" s="27">
        <f t="shared" si="0"/>
        <v>0</v>
      </c>
    </row>
    <row r="23" spans="1:10" s="24" customFormat="1" ht="33" customHeight="1" x14ac:dyDescent="0.3">
      <c r="A23" s="25">
        <v>1.4</v>
      </c>
      <c r="B23" s="51" t="s">
        <v>74</v>
      </c>
      <c r="C23" s="51"/>
      <c r="D23" s="51"/>
      <c r="E23" s="51"/>
      <c r="F23" s="25" t="s">
        <v>36</v>
      </c>
      <c r="G23" s="26">
        <v>1020</v>
      </c>
      <c r="H23" s="52"/>
      <c r="I23" s="52"/>
      <c r="J23" s="27">
        <f t="shared" si="0"/>
        <v>0</v>
      </c>
    </row>
    <row r="24" spans="1:10" s="24" customFormat="1" ht="33" customHeight="1" x14ac:dyDescent="0.3">
      <c r="A24" s="23">
        <v>2</v>
      </c>
      <c r="B24" s="48" t="s">
        <v>40</v>
      </c>
      <c r="C24" s="48"/>
      <c r="D24" s="48"/>
      <c r="E24" s="48"/>
      <c r="F24" s="48"/>
      <c r="G24" s="48"/>
      <c r="H24" s="48"/>
      <c r="I24" s="48"/>
      <c r="J24" s="48"/>
    </row>
    <row r="25" spans="1:10" s="24" customFormat="1" ht="33" customHeight="1" x14ac:dyDescent="0.3">
      <c r="A25" s="28">
        <v>2.1</v>
      </c>
      <c r="B25" s="51" t="s">
        <v>75</v>
      </c>
      <c r="C25" s="51"/>
      <c r="D25" s="51"/>
      <c r="E25" s="51"/>
      <c r="F25" s="25" t="s">
        <v>41</v>
      </c>
      <c r="G25" s="26">
        <v>246</v>
      </c>
      <c r="H25" s="52"/>
      <c r="I25" s="52"/>
      <c r="J25" s="27">
        <f t="shared" si="0"/>
        <v>0</v>
      </c>
    </row>
    <row r="26" spans="1:10" s="24" customFormat="1" ht="33" customHeight="1" x14ac:dyDescent="0.3">
      <c r="A26" s="28">
        <v>2.2000000000000002</v>
      </c>
      <c r="B26" s="51" t="s">
        <v>76</v>
      </c>
      <c r="C26" s="51"/>
      <c r="D26" s="51"/>
      <c r="E26" s="51"/>
      <c r="F26" s="25" t="s">
        <v>36</v>
      </c>
      <c r="G26" s="26">
        <v>30</v>
      </c>
      <c r="H26" s="52"/>
      <c r="I26" s="52"/>
      <c r="J26" s="27">
        <f>ROUND(G26*H26,0)</f>
        <v>0</v>
      </c>
    </row>
    <row r="27" spans="1:10" s="24" customFormat="1" ht="33" customHeight="1" x14ac:dyDescent="0.3">
      <c r="A27" s="28">
        <v>2.2999999999999998</v>
      </c>
      <c r="B27" s="51" t="s">
        <v>42</v>
      </c>
      <c r="C27" s="51"/>
      <c r="D27" s="51"/>
      <c r="E27" s="51"/>
      <c r="F27" s="25" t="s">
        <v>41</v>
      </c>
      <c r="G27" s="26">
        <v>180</v>
      </c>
      <c r="H27" s="52"/>
      <c r="I27" s="52"/>
      <c r="J27" s="27">
        <f t="shared" si="0"/>
        <v>0</v>
      </c>
    </row>
    <row r="28" spans="1:10" s="24" customFormat="1" ht="33" customHeight="1" x14ac:dyDescent="0.3">
      <c r="A28" s="23">
        <v>3</v>
      </c>
      <c r="B28" s="48" t="s">
        <v>43</v>
      </c>
      <c r="C28" s="48"/>
      <c r="D28" s="48"/>
      <c r="E28" s="48"/>
      <c r="F28" s="48"/>
      <c r="G28" s="48"/>
      <c r="H28" s="48"/>
      <c r="I28" s="48"/>
      <c r="J28" s="48"/>
    </row>
    <row r="29" spans="1:10" s="24" customFormat="1" ht="61.2" customHeight="1" x14ac:dyDescent="0.3">
      <c r="A29" s="28">
        <v>3.1</v>
      </c>
      <c r="B29" s="51" t="s">
        <v>77</v>
      </c>
      <c r="C29" s="51"/>
      <c r="D29" s="51"/>
      <c r="E29" s="51"/>
      <c r="F29" s="28" t="s">
        <v>39</v>
      </c>
      <c r="G29" s="26">
        <v>355</v>
      </c>
      <c r="H29" s="52"/>
      <c r="I29" s="52"/>
      <c r="J29" s="27">
        <f t="shared" si="0"/>
        <v>0</v>
      </c>
    </row>
    <row r="30" spans="1:10" s="24" customFormat="1" ht="33" customHeight="1" x14ac:dyDescent="0.3">
      <c r="A30" s="28">
        <v>3.2</v>
      </c>
      <c r="B30" s="51" t="s">
        <v>44</v>
      </c>
      <c r="C30" s="51"/>
      <c r="D30" s="51"/>
      <c r="E30" s="51"/>
      <c r="F30" s="28" t="s">
        <v>45</v>
      </c>
      <c r="G30" s="26">
        <v>6110</v>
      </c>
      <c r="H30" s="52"/>
      <c r="I30" s="52"/>
      <c r="J30" s="27">
        <f t="shared" si="0"/>
        <v>0</v>
      </c>
    </row>
    <row r="31" spans="1:10" s="24" customFormat="1" ht="33" customHeight="1" x14ac:dyDescent="0.3">
      <c r="A31" s="28">
        <v>3.3</v>
      </c>
      <c r="B31" s="51" t="s">
        <v>78</v>
      </c>
      <c r="C31" s="51"/>
      <c r="D31" s="51"/>
      <c r="E31" s="51"/>
      <c r="F31" s="28" t="s">
        <v>41</v>
      </c>
      <c r="G31" s="26">
        <v>35</v>
      </c>
      <c r="H31" s="52"/>
      <c r="I31" s="52"/>
      <c r="J31" s="27">
        <f t="shared" si="0"/>
        <v>0</v>
      </c>
    </row>
    <row r="32" spans="1:10" s="24" customFormat="1" ht="33" customHeight="1" x14ac:dyDescent="0.3">
      <c r="A32" s="28">
        <v>3.4</v>
      </c>
      <c r="B32" s="51" t="s">
        <v>46</v>
      </c>
      <c r="C32" s="51"/>
      <c r="D32" s="51"/>
      <c r="E32" s="51"/>
      <c r="F32" s="28" t="s">
        <v>36</v>
      </c>
      <c r="G32" s="26">
        <v>358</v>
      </c>
      <c r="H32" s="52"/>
      <c r="I32" s="52"/>
      <c r="J32" s="27">
        <f t="shared" si="0"/>
        <v>0</v>
      </c>
    </row>
    <row r="33" spans="1:10" s="24" customFormat="1" ht="35.4" customHeight="1" x14ac:dyDescent="0.3">
      <c r="A33" s="28">
        <v>3.5</v>
      </c>
      <c r="B33" s="51" t="s">
        <v>47</v>
      </c>
      <c r="C33" s="51"/>
      <c r="D33" s="51"/>
      <c r="E33" s="51"/>
      <c r="F33" s="28" t="s">
        <v>36</v>
      </c>
      <c r="G33" s="26">
        <v>100</v>
      </c>
      <c r="H33" s="52"/>
      <c r="I33" s="52"/>
      <c r="J33" s="27">
        <f t="shared" si="0"/>
        <v>0</v>
      </c>
    </row>
    <row r="34" spans="1:10" s="24" customFormat="1" ht="44.4" customHeight="1" x14ac:dyDescent="0.3">
      <c r="A34" s="28">
        <v>3.6</v>
      </c>
      <c r="B34" s="51" t="s">
        <v>48</v>
      </c>
      <c r="C34" s="51"/>
      <c r="D34" s="51"/>
      <c r="E34" s="51"/>
      <c r="F34" s="28" t="s">
        <v>36</v>
      </c>
      <c r="G34" s="26">
        <v>80</v>
      </c>
      <c r="H34" s="52"/>
      <c r="I34" s="52"/>
      <c r="J34" s="27">
        <f t="shared" si="0"/>
        <v>0</v>
      </c>
    </row>
    <row r="35" spans="1:10" s="24" customFormat="1" ht="33" customHeight="1" x14ac:dyDescent="0.3">
      <c r="A35" s="28">
        <v>3.7</v>
      </c>
      <c r="B35" s="51" t="s">
        <v>49</v>
      </c>
      <c r="C35" s="51"/>
      <c r="D35" s="51"/>
      <c r="E35" s="51"/>
      <c r="F35" s="28" t="s">
        <v>36</v>
      </c>
      <c r="G35" s="26">
        <v>407</v>
      </c>
      <c r="H35" s="52"/>
      <c r="I35" s="52"/>
      <c r="J35" s="27">
        <f t="shared" si="0"/>
        <v>0</v>
      </c>
    </row>
    <row r="36" spans="1:10" s="24" customFormat="1" ht="33" customHeight="1" x14ac:dyDescent="0.3">
      <c r="A36" s="28">
        <v>3.8</v>
      </c>
      <c r="B36" s="51" t="s">
        <v>50</v>
      </c>
      <c r="C36" s="51"/>
      <c r="D36" s="51"/>
      <c r="E36" s="51"/>
      <c r="F36" s="28" t="s">
        <v>39</v>
      </c>
      <c r="G36" s="26">
        <v>90</v>
      </c>
      <c r="H36" s="52"/>
      <c r="I36" s="52"/>
      <c r="J36" s="27">
        <f t="shared" si="0"/>
        <v>0</v>
      </c>
    </row>
    <row r="37" spans="1:10" s="24" customFormat="1" ht="33" customHeight="1" x14ac:dyDescent="0.3">
      <c r="A37" s="23">
        <v>4</v>
      </c>
      <c r="B37" s="48" t="s">
        <v>51</v>
      </c>
      <c r="C37" s="48"/>
      <c r="D37" s="48"/>
      <c r="E37" s="48"/>
      <c r="F37" s="48"/>
      <c r="G37" s="48"/>
      <c r="H37" s="48"/>
      <c r="I37" s="48"/>
      <c r="J37" s="48"/>
    </row>
    <row r="38" spans="1:10" s="24" customFormat="1" ht="33" customHeight="1" x14ac:dyDescent="0.3">
      <c r="A38" s="28">
        <v>4.0999999999999996</v>
      </c>
      <c r="B38" s="51" t="s">
        <v>52</v>
      </c>
      <c r="C38" s="51"/>
      <c r="D38" s="51"/>
      <c r="E38" s="51"/>
      <c r="F38" s="28" t="s">
        <v>39</v>
      </c>
      <c r="G38" s="26">
        <v>200</v>
      </c>
      <c r="H38" s="52"/>
      <c r="I38" s="52"/>
      <c r="J38" s="27">
        <f t="shared" si="0"/>
        <v>0</v>
      </c>
    </row>
    <row r="39" spans="1:10" s="24" customFormat="1" ht="33" customHeight="1" x14ac:dyDescent="0.3">
      <c r="A39" s="28">
        <v>4.2</v>
      </c>
      <c r="B39" s="51" t="s">
        <v>53</v>
      </c>
      <c r="C39" s="51"/>
      <c r="D39" s="51"/>
      <c r="E39" s="51"/>
      <c r="F39" s="28" t="s">
        <v>54</v>
      </c>
      <c r="G39" s="26">
        <v>10</v>
      </c>
      <c r="H39" s="52"/>
      <c r="I39" s="52"/>
      <c r="J39" s="27">
        <f t="shared" ref="J39:J49" si="1">ROUND(G39*H39,0)</f>
        <v>0</v>
      </c>
    </row>
    <row r="40" spans="1:10" s="24" customFormat="1" ht="33" customHeight="1" x14ac:dyDescent="0.3">
      <c r="A40" s="23">
        <v>5</v>
      </c>
      <c r="B40" s="48" t="s">
        <v>55</v>
      </c>
      <c r="C40" s="48"/>
      <c r="D40" s="48"/>
      <c r="E40" s="48"/>
      <c r="F40" s="48"/>
      <c r="G40" s="48"/>
      <c r="H40" s="48"/>
      <c r="I40" s="48"/>
      <c r="J40" s="48"/>
    </row>
    <row r="41" spans="1:10" s="24" customFormat="1" ht="33" customHeight="1" x14ac:dyDescent="0.3">
      <c r="A41" s="28">
        <v>5.0999999999999996</v>
      </c>
      <c r="B41" s="77" t="s">
        <v>79</v>
      </c>
      <c r="C41" s="51"/>
      <c r="D41" s="51"/>
      <c r="E41" s="51"/>
      <c r="F41" s="28" t="s">
        <v>54</v>
      </c>
      <c r="G41" s="26">
        <v>8</v>
      </c>
      <c r="H41" s="52"/>
      <c r="I41" s="52"/>
      <c r="J41" s="27">
        <f t="shared" si="1"/>
        <v>0</v>
      </c>
    </row>
    <row r="42" spans="1:10" s="24" customFormat="1" ht="33" customHeight="1" x14ac:dyDescent="0.3">
      <c r="A42" s="28">
        <v>5.2</v>
      </c>
      <c r="B42" s="77" t="s">
        <v>80</v>
      </c>
      <c r="C42" s="51"/>
      <c r="D42" s="51"/>
      <c r="E42" s="51"/>
      <c r="F42" s="28" t="s">
        <v>54</v>
      </c>
      <c r="G42" s="26">
        <v>10</v>
      </c>
      <c r="H42" s="52"/>
      <c r="I42" s="52"/>
      <c r="J42" s="27">
        <f t="shared" ref="J42" si="2">ROUND(G42*H42,0)</f>
        <v>0</v>
      </c>
    </row>
    <row r="43" spans="1:10" s="24" customFormat="1" ht="33" customHeight="1" x14ac:dyDescent="0.3">
      <c r="A43" s="28">
        <v>5.3</v>
      </c>
      <c r="B43" s="77" t="s">
        <v>81</v>
      </c>
      <c r="C43" s="51"/>
      <c r="D43" s="51"/>
      <c r="E43" s="51"/>
      <c r="F43" s="28" t="s">
        <v>54</v>
      </c>
      <c r="G43" s="26">
        <v>12</v>
      </c>
      <c r="H43" s="52"/>
      <c r="I43" s="52"/>
      <c r="J43" s="27">
        <f t="shared" si="1"/>
        <v>0</v>
      </c>
    </row>
    <row r="44" spans="1:10" s="24" customFormat="1" ht="33" customHeight="1" x14ac:dyDescent="0.3">
      <c r="A44" s="28">
        <v>5.4</v>
      </c>
      <c r="B44" s="77" t="s">
        <v>82</v>
      </c>
      <c r="C44" s="51"/>
      <c r="D44" s="51"/>
      <c r="E44" s="51"/>
      <c r="F44" s="28" t="s">
        <v>54</v>
      </c>
      <c r="G44" s="26">
        <v>10</v>
      </c>
      <c r="H44" s="52"/>
      <c r="I44" s="52"/>
      <c r="J44" s="27">
        <f t="shared" si="1"/>
        <v>0</v>
      </c>
    </row>
    <row r="45" spans="1:10" s="24" customFormat="1" ht="33" customHeight="1" x14ac:dyDescent="0.3">
      <c r="A45" s="28">
        <v>5.5</v>
      </c>
      <c r="B45" s="77" t="s">
        <v>83</v>
      </c>
      <c r="C45" s="51"/>
      <c r="D45" s="51"/>
      <c r="E45" s="51"/>
      <c r="F45" s="28" t="s">
        <v>54</v>
      </c>
      <c r="G45" s="26">
        <v>11</v>
      </c>
      <c r="H45" s="52"/>
      <c r="I45" s="52"/>
      <c r="J45" s="27">
        <f t="shared" si="1"/>
        <v>0</v>
      </c>
    </row>
    <row r="46" spans="1:10" s="24" customFormat="1" ht="33" customHeight="1" x14ac:dyDescent="0.3">
      <c r="A46" s="28">
        <v>5.6</v>
      </c>
      <c r="B46" s="77" t="s">
        <v>84</v>
      </c>
      <c r="C46" s="51"/>
      <c r="D46" s="51"/>
      <c r="E46" s="51"/>
      <c r="F46" s="28" t="s">
        <v>54</v>
      </c>
      <c r="G46" s="26">
        <v>10</v>
      </c>
      <c r="H46" s="52"/>
      <c r="I46" s="52"/>
      <c r="J46" s="27">
        <f t="shared" si="1"/>
        <v>0</v>
      </c>
    </row>
    <row r="47" spans="1:10" s="24" customFormat="1" ht="33" customHeight="1" x14ac:dyDescent="0.3">
      <c r="A47" s="28">
        <v>5.7</v>
      </c>
      <c r="B47" s="77" t="s">
        <v>85</v>
      </c>
      <c r="C47" s="51"/>
      <c r="D47" s="51"/>
      <c r="E47" s="51"/>
      <c r="F47" s="28" t="s">
        <v>54</v>
      </c>
      <c r="G47" s="26">
        <v>11</v>
      </c>
      <c r="H47" s="52"/>
      <c r="I47" s="52"/>
      <c r="J47" s="27">
        <f t="shared" si="1"/>
        <v>0</v>
      </c>
    </row>
    <row r="48" spans="1:10" s="24" customFormat="1" ht="33" customHeight="1" x14ac:dyDescent="0.3">
      <c r="A48" s="28">
        <v>5.8</v>
      </c>
      <c r="B48" s="77" t="s">
        <v>86</v>
      </c>
      <c r="C48" s="51"/>
      <c r="D48" s="51"/>
      <c r="E48" s="51"/>
      <c r="F48" s="28" t="s">
        <v>54</v>
      </c>
      <c r="G48" s="26">
        <v>12</v>
      </c>
      <c r="H48" s="52"/>
      <c r="I48" s="52"/>
      <c r="J48" s="27">
        <f t="shared" si="1"/>
        <v>0</v>
      </c>
    </row>
    <row r="49" spans="1:10" s="24" customFormat="1" ht="33" customHeight="1" x14ac:dyDescent="0.3">
      <c r="A49" s="28">
        <v>5.9</v>
      </c>
      <c r="B49" s="77" t="s">
        <v>87</v>
      </c>
      <c r="C49" s="51"/>
      <c r="D49" s="51"/>
      <c r="E49" s="51"/>
      <c r="F49" s="28" t="s">
        <v>54</v>
      </c>
      <c r="G49" s="26">
        <v>12</v>
      </c>
      <c r="H49" s="52"/>
      <c r="I49" s="52"/>
      <c r="J49" s="27">
        <f t="shared" si="1"/>
        <v>0</v>
      </c>
    </row>
    <row r="50" spans="1:10" s="24" customFormat="1" ht="33" customHeight="1" x14ac:dyDescent="0.3">
      <c r="A50" s="28">
        <v>5.0999999999999996</v>
      </c>
      <c r="B50" s="77" t="s">
        <v>88</v>
      </c>
      <c r="C50" s="51"/>
      <c r="D50" s="51"/>
      <c r="E50" s="51"/>
      <c r="F50" s="28" t="s">
        <v>54</v>
      </c>
      <c r="G50" s="26">
        <v>12</v>
      </c>
      <c r="H50" s="52"/>
      <c r="I50" s="52"/>
      <c r="J50" s="27">
        <f t="shared" si="0"/>
        <v>0</v>
      </c>
    </row>
    <row r="51" spans="1:10" s="24" customFormat="1" ht="33" customHeight="1" x14ac:dyDescent="0.3">
      <c r="A51" s="28">
        <v>5.1100000000000003</v>
      </c>
      <c r="B51" s="77" t="s">
        <v>89</v>
      </c>
      <c r="C51" s="51"/>
      <c r="D51" s="51"/>
      <c r="E51" s="51"/>
      <c r="F51" s="28" t="s">
        <v>54</v>
      </c>
      <c r="G51" s="26">
        <v>12</v>
      </c>
      <c r="H51" s="52"/>
      <c r="I51" s="52"/>
      <c r="J51" s="27">
        <f t="shared" si="0"/>
        <v>0</v>
      </c>
    </row>
    <row r="52" spans="1:10" s="24" customFormat="1" ht="33" customHeight="1" x14ac:dyDescent="0.3">
      <c r="A52" s="28">
        <v>5.12</v>
      </c>
      <c r="B52" s="77" t="s">
        <v>90</v>
      </c>
      <c r="C52" s="51"/>
      <c r="D52" s="51"/>
      <c r="E52" s="51"/>
      <c r="F52" s="28" t="s">
        <v>54</v>
      </c>
      <c r="G52" s="26">
        <v>12</v>
      </c>
      <c r="H52" s="52"/>
      <c r="I52" s="52"/>
      <c r="J52" s="27">
        <f t="shared" si="0"/>
        <v>0</v>
      </c>
    </row>
    <row r="53" spans="1:10" s="24" customFormat="1" ht="33" customHeight="1" x14ac:dyDescent="0.3">
      <c r="A53" s="28">
        <v>5.13</v>
      </c>
      <c r="B53" s="77" t="s">
        <v>56</v>
      </c>
      <c r="C53" s="51"/>
      <c r="D53" s="51"/>
      <c r="E53" s="51"/>
      <c r="F53" s="28" t="s">
        <v>54</v>
      </c>
      <c r="G53" s="26">
        <v>132</v>
      </c>
      <c r="H53" s="52"/>
      <c r="I53" s="52"/>
      <c r="J53" s="27">
        <f t="shared" ref="J53:J70" si="3">ROUND(G53*H53,0)</f>
        <v>0</v>
      </c>
    </row>
    <row r="54" spans="1:10" s="24" customFormat="1" ht="33" customHeight="1" x14ac:dyDescent="0.3">
      <c r="A54" s="28">
        <v>5.14</v>
      </c>
      <c r="B54" s="77" t="s">
        <v>91</v>
      </c>
      <c r="C54" s="51"/>
      <c r="D54" s="51"/>
      <c r="E54" s="51"/>
      <c r="F54" s="28" t="s">
        <v>41</v>
      </c>
      <c r="G54" s="26">
        <v>200</v>
      </c>
      <c r="H54" s="52"/>
      <c r="I54" s="52"/>
      <c r="J54" s="27">
        <f t="shared" si="3"/>
        <v>0</v>
      </c>
    </row>
    <row r="55" spans="1:10" s="24" customFormat="1" ht="33" customHeight="1" x14ac:dyDescent="0.3">
      <c r="A55" s="28">
        <v>5.15</v>
      </c>
      <c r="B55" s="77" t="s">
        <v>57</v>
      </c>
      <c r="C55" s="51"/>
      <c r="D55" s="51"/>
      <c r="E55" s="51"/>
      <c r="F55" s="28" t="s">
        <v>36</v>
      </c>
      <c r="G55" s="26">
        <v>90.65</v>
      </c>
      <c r="H55" s="52"/>
      <c r="I55" s="52"/>
      <c r="J55" s="27">
        <f t="shared" si="3"/>
        <v>0</v>
      </c>
    </row>
    <row r="56" spans="1:10" s="24" customFormat="1" ht="33" customHeight="1" x14ac:dyDescent="0.3">
      <c r="A56" s="23">
        <v>6</v>
      </c>
      <c r="B56" s="48" t="s">
        <v>58</v>
      </c>
      <c r="C56" s="48"/>
      <c r="D56" s="48"/>
      <c r="E56" s="48"/>
      <c r="F56" s="48"/>
      <c r="G56" s="48"/>
      <c r="H56" s="48"/>
      <c r="I56" s="48"/>
      <c r="J56" s="48"/>
    </row>
    <row r="57" spans="1:10" s="24" customFormat="1" ht="33" customHeight="1" x14ac:dyDescent="0.3">
      <c r="A57" s="28">
        <v>6.1</v>
      </c>
      <c r="B57" s="51" t="s">
        <v>75</v>
      </c>
      <c r="C57" s="51"/>
      <c r="D57" s="51"/>
      <c r="E57" s="51"/>
      <c r="F57" s="28" t="s">
        <v>41</v>
      </c>
      <c r="G57" s="26">
        <v>105</v>
      </c>
      <c r="H57" s="52"/>
      <c r="I57" s="52"/>
      <c r="J57" s="27">
        <f t="shared" ref="J57:J68" si="4">ROUND(G57*H57,0)</f>
        <v>0</v>
      </c>
    </row>
    <row r="58" spans="1:10" s="24" customFormat="1" ht="33" customHeight="1" x14ac:dyDescent="0.3">
      <c r="A58" s="28">
        <v>6.2</v>
      </c>
      <c r="B58" s="51" t="s">
        <v>92</v>
      </c>
      <c r="C58" s="51"/>
      <c r="D58" s="51"/>
      <c r="E58" s="51"/>
      <c r="F58" s="28" t="s">
        <v>41</v>
      </c>
      <c r="G58" s="26">
        <v>345</v>
      </c>
      <c r="H58" s="52"/>
      <c r="I58" s="52"/>
      <c r="J58" s="27">
        <f t="shared" si="4"/>
        <v>0</v>
      </c>
    </row>
    <row r="59" spans="1:10" s="24" customFormat="1" ht="33" customHeight="1" x14ac:dyDescent="0.3">
      <c r="A59" s="28">
        <v>6.3</v>
      </c>
      <c r="B59" s="51" t="s">
        <v>59</v>
      </c>
      <c r="C59" s="51"/>
      <c r="D59" s="51"/>
      <c r="E59" s="51"/>
      <c r="F59" s="28" t="s">
        <v>41</v>
      </c>
      <c r="G59" s="26">
        <v>171.9</v>
      </c>
      <c r="H59" s="52"/>
      <c r="I59" s="52"/>
      <c r="J59" s="27">
        <f t="shared" si="4"/>
        <v>0</v>
      </c>
    </row>
    <row r="60" spans="1:10" s="24" customFormat="1" ht="33" customHeight="1" x14ac:dyDescent="0.3">
      <c r="A60" s="28">
        <v>6.4</v>
      </c>
      <c r="B60" s="51" t="s">
        <v>60</v>
      </c>
      <c r="C60" s="51"/>
      <c r="D60" s="51"/>
      <c r="E60" s="51"/>
      <c r="F60" s="28" t="s">
        <v>41</v>
      </c>
      <c r="G60" s="26">
        <v>28.650000000000002</v>
      </c>
      <c r="H60" s="52"/>
      <c r="I60" s="52"/>
      <c r="J60" s="27">
        <f t="shared" si="4"/>
        <v>0</v>
      </c>
    </row>
    <row r="61" spans="1:10" s="24" customFormat="1" ht="33" customHeight="1" x14ac:dyDescent="0.3">
      <c r="A61" s="28">
        <v>6.5</v>
      </c>
      <c r="B61" s="51" t="s">
        <v>61</v>
      </c>
      <c r="C61" s="51"/>
      <c r="D61" s="51"/>
      <c r="E61" s="51"/>
      <c r="F61" s="28" t="s">
        <v>36</v>
      </c>
      <c r="G61" s="26">
        <v>687.6</v>
      </c>
      <c r="H61" s="52"/>
      <c r="I61" s="52"/>
      <c r="J61" s="27">
        <f t="shared" si="4"/>
        <v>0</v>
      </c>
    </row>
    <row r="62" spans="1:10" s="24" customFormat="1" ht="33" customHeight="1" x14ac:dyDescent="0.3">
      <c r="A62" s="28">
        <v>6.6</v>
      </c>
      <c r="B62" s="51" t="s">
        <v>62</v>
      </c>
      <c r="C62" s="51"/>
      <c r="D62" s="51"/>
      <c r="E62" s="51"/>
      <c r="F62" s="28" t="s">
        <v>41</v>
      </c>
      <c r="G62" s="26">
        <v>85.95</v>
      </c>
      <c r="H62" s="52"/>
      <c r="I62" s="52"/>
      <c r="J62" s="27">
        <f t="shared" si="4"/>
        <v>0</v>
      </c>
    </row>
    <row r="63" spans="1:10" s="24" customFormat="1" ht="33" customHeight="1" x14ac:dyDescent="0.3">
      <c r="A63" s="28">
        <v>6.7</v>
      </c>
      <c r="B63" s="51" t="s">
        <v>63</v>
      </c>
      <c r="C63" s="51"/>
      <c r="D63" s="51"/>
      <c r="E63" s="51"/>
      <c r="F63" s="28" t="s">
        <v>41</v>
      </c>
      <c r="G63" s="26">
        <v>85.95</v>
      </c>
      <c r="H63" s="52"/>
      <c r="I63" s="52"/>
      <c r="J63" s="27">
        <f t="shared" si="4"/>
        <v>0</v>
      </c>
    </row>
    <row r="64" spans="1:10" s="24" customFormat="1" ht="33" customHeight="1" x14ac:dyDescent="0.3">
      <c r="A64" s="28">
        <v>6.8</v>
      </c>
      <c r="B64" s="51" t="s">
        <v>93</v>
      </c>
      <c r="C64" s="51"/>
      <c r="D64" s="51"/>
      <c r="E64" s="51"/>
      <c r="F64" s="28" t="s">
        <v>36</v>
      </c>
      <c r="G64" s="26">
        <v>974.5</v>
      </c>
      <c r="H64" s="52"/>
      <c r="I64" s="52"/>
      <c r="J64" s="27">
        <f t="shared" si="4"/>
        <v>0</v>
      </c>
    </row>
    <row r="65" spans="1:10" s="24" customFormat="1" ht="39" customHeight="1" x14ac:dyDescent="0.3">
      <c r="A65" s="28">
        <v>6.9</v>
      </c>
      <c r="B65" s="51" t="s">
        <v>94</v>
      </c>
      <c r="C65" s="51"/>
      <c r="D65" s="51"/>
      <c r="E65" s="51"/>
      <c r="F65" s="28" t="s">
        <v>36</v>
      </c>
      <c r="G65" s="26">
        <v>974.5</v>
      </c>
      <c r="H65" s="52"/>
      <c r="I65" s="52"/>
      <c r="J65" s="27">
        <f t="shared" si="4"/>
        <v>0</v>
      </c>
    </row>
    <row r="66" spans="1:10" s="24" customFormat="1" ht="33" customHeight="1" x14ac:dyDescent="0.3">
      <c r="A66" s="28">
        <v>6.1</v>
      </c>
      <c r="B66" s="51" t="s">
        <v>64</v>
      </c>
      <c r="C66" s="51"/>
      <c r="D66" s="51"/>
      <c r="E66" s="51"/>
      <c r="F66" s="28" t="s">
        <v>39</v>
      </c>
      <c r="G66" s="26">
        <v>791.2</v>
      </c>
      <c r="H66" s="52"/>
      <c r="I66" s="52"/>
      <c r="J66" s="27">
        <f t="shared" si="4"/>
        <v>0</v>
      </c>
    </row>
    <row r="67" spans="1:10" s="24" customFormat="1" ht="33" customHeight="1" x14ac:dyDescent="0.3">
      <c r="A67" s="28">
        <v>6.11</v>
      </c>
      <c r="B67" s="51" t="s">
        <v>65</v>
      </c>
      <c r="C67" s="51"/>
      <c r="D67" s="51"/>
      <c r="E67" s="51"/>
      <c r="F67" s="28" t="s">
        <v>39</v>
      </c>
      <c r="G67" s="26">
        <v>343.8</v>
      </c>
      <c r="H67" s="52"/>
      <c r="I67" s="52"/>
      <c r="J67" s="27">
        <f t="shared" si="4"/>
        <v>0</v>
      </c>
    </row>
    <row r="68" spans="1:10" s="24" customFormat="1" ht="33" customHeight="1" x14ac:dyDescent="0.3">
      <c r="A68" s="28">
        <v>6.12</v>
      </c>
      <c r="B68" s="51" t="s">
        <v>66</v>
      </c>
      <c r="C68" s="51"/>
      <c r="D68" s="51"/>
      <c r="E68" s="51"/>
      <c r="F68" s="28" t="s">
        <v>39</v>
      </c>
      <c r="G68" s="26">
        <v>308</v>
      </c>
      <c r="H68" s="52"/>
      <c r="I68" s="52"/>
      <c r="J68" s="27">
        <f t="shared" si="4"/>
        <v>0</v>
      </c>
    </row>
    <row r="69" spans="1:10" s="24" customFormat="1" ht="33" customHeight="1" x14ac:dyDescent="0.3">
      <c r="A69" s="28">
        <v>6.13</v>
      </c>
      <c r="B69" s="51" t="s">
        <v>67</v>
      </c>
      <c r="C69" s="51"/>
      <c r="D69" s="51"/>
      <c r="E69" s="51"/>
      <c r="F69" s="28" t="s">
        <v>39</v>
      </c>
      <c r="G69" s="26">
        <v>573</v>
      </c>
      <c r="H69" s="52"/>
      <c r="I69" s="52"/>
      <c r="J69" s="27">
        <f t="shared" si="3"/>
        <v>0</v>
      </c>
    </row>
    <row r="70" spans="1:10" s="24" customFormat="1" ht="33" customHeight="1" x14ac:dyDescent="0.3">
      <c r="A70" s="28">
        <v>6.14</v>
      </c>
      <c r="B70" s="51" t="s">
        <v>68</v>
      </c>
      <c r="C70" s="51"/>
      <c r="D70" s="51"/>
      <c r="E70" s="51"/>
      <c r="F70" s="28" t="s">
        <v>39</v>
      </c>
      <c r="G70" s="26">
        <v>191</v>
      </c>
      <c r="H70" s="52"/>
      <c r="I70" s="52"/>
      <c r="J70" s="27">
        <f t="shared" si="3"/>
        <v>0</v>
      </c>
    </row>
    <row r="71" spans="1:10" s="24" customFormat="1" ht="33" customHeight="1" x14ac:dyDescent="0.3">
      <c r="A71" s="28">
        <v>6.15</v>
      </c>
      <c r="B71" s="51" t="s">
        <v>69</v>
      </c>
      <c r="C71" s="51"/>
      <c r="D71" s="51"/>
      <c r="E71" s="51"/>
      <c r="F71" s="28" t="s">
        <v>36</v>
      </c>
      <c r="G71" s="26">
        <v>458.40000000000003</v>
      </c>
      <c r="H71" s="52"/>
      <c r="I71" s="52"/>
      <c r="J71" s="27">
        <f t="shared" ref="J71:J75" si="5">ROUND(G71*H71,0)</f>
        <v>0</v>
      </c>
    </row>
    <row r="72" spans="1:10" s="24" customFormat="1" ht="33" customHeight="1" x14ac:dyDescent="0.3">
      <c r="A72" s="28">
        <v>6.16</v>
      </c>
      <c r="B72" s="51" t="s">
        <v>70</v>
      </c>
      <c r="C72" s="51"/>
      <c r="D72" s="51"/>
      <c r="E72" s="51"/>
      <c r="F72" s="28" t="s">
        <v>41</v>
      </c>
      <c r="G72" s="26">
        <v>15.75</v>
      </c>
      <c r="H72" s="52"/>
      <c r="I72" s="52"/>
      <c r="J72" s="27">
        <f t="shared" si="5"/>
        <v>0</v>
      </c>
    </row>
    <row r="73" spans="1:10" s="24" customFormat="1" ht="33" customHeight="1" x14ac:dyDescent="0.3">
      <c r="A73" s="23">
        <v>7</v>
      </c>
      <c r="B73" s="48" t="s">
        <v>71</v>
      </c>
      <c r="C73" s="48"/>
      <c r="D73" s="48"/>
      <c r="E73" s="48"/>
      <c r="F73" s="48"/>
      <c r="G73" s="48"/>
      <c r="H73" s="48"/>
      <c r="I73" s="48"/>
      <c r="J73" s="48"/>
    </row>
    <row r="74" spans="1:10" s="24" customFormat="1" ht="33" customHeight="1" x14ac:dyDescent="0.3">
      <c r="A74" s="28">
        <v>7.1</v>
      </c>
      <c r="B74" s="51" t="s">
        <v>72</v>
      </c>
      <c r="C74" s="51"/>
      <c r="D74" s="51"/>
      <c r="E74" s="51"/>
      <c r="F74" s="28" t="s">
        <v>36</v>
      </c>
      <c r="G74" s="26">
        <v>536.4</v>
      </c>
      <c r="H74" s="52"/>
      <c r="I74" s="52"/>
      <c r="J74" s="27">
        <f t="shared" si="5"/>
        <v>0</v>
      </c>
    </row>
    <row r="75" spans="1:10" s="24" customFormat="1" ht="33" customHeight="1" x14ac:dyDescent="0.3">
      <c r="A75" s="28">
        <v>7.2</v>
      </c>
      <c r="B75" s="51" t="s">
        <v>95</v>
      </c>
      <c r="C75" s="51"/>
      <c r="D75" s="51"/>
      <c r="E75" s="51"/>
      <c r="F75" s="28" t="s">
        <v>41</v>
      </c>
      <c r="G75" s="26">
        <v>620</v>
      </c>
      <c r="H75" s="52"/>
      <c r="I75" s="52"/>
      <c r="J75" s="27">
        <f t="shared" si="5"/>
        <v>0</v>
      </c>
    </row>
    <row r="76" spans="1:10" s="22" customFormat="1" x14ac:dyDescent="0.3">
      <c r="A76" s="66"/>
      <c r="B76" s="67"/>
      <c r="C76" s="67"/>
      <c r="D76" s="67"/>
      <c r="E76" s="67"/>
      <c r="F76" s="67"/>
      <c r="G76" s="68"/>
      <c r="H76" s="65" t="s">
        <v>19</v>
      </c>
      <c r="I76" s="65"/>
      <c r="J76" s="30">
        <f>SUM(J19:J75)</f>
        <v>0</v>
      </c>
    </row>
    <row r="77" spans="1:10" s="22" customFormat="1" ht="22.2" customHeight="1" x14ac:dyDescent="0.3">
      <c r="A77" s="64" t="s">
        <v>20</v>
      </c>
      <c r="B77" s="64"/>
      <c r="C77" s="64"/>
      <c r="D77" s="64"/>
      <c r="E77" s="64"/>
      <c r="F77" s="64"/>
      <c r="G77" s="64"/>
      <c r="H77" s="49" t="s">
        <v>22</v>
      </c>
      <c r="I77" s="50"/>
      <c r="J77" s="31"/>
    </row>
    <row r="78" spans="1:10" s="22" customFormat="1" ht="22.2" customHeight="1" x14ac:dyDescent="0.3">
      <c r="A78" s="64"/>
      <c r="B78" s="64"/>
      <c r="C78" s="64"/>
      <c r="D78" s="64"/>
      <c r="E78" s="64"/>
      <c r="F78" s="64"/>
      <c r="G78" s="64"/>
      <c r="H78" s="32" t="s">
        <v>21</v>
      </c>
      <c r="I78" s="39">
        <v>0.08</v>
      </c>
      <c r="J78" s="33">
        <f>+ROUND(J76*I78,0)</f>
        <v>0</v>
      </c>
    </row>
    <row r="79" spans="1:10" s="22" customFormat="1" ht="54" customHeight="1" x14ac:dyDescent="0.3">
      <c r="A79" s="57" t="s">
        <v>33</v>
      </c>
      <c r="B79" s="58"/>
      <c r="C79" s="58"/>
      <c r="D79" s="58"/>
      <c r="E79" s="58"/>
      <c r="F79" s="58"/>
      <c r="G79" s="59"/>
      <c r="H79" s="29" t="s">
        <v>23</v>
      </c>
      <c r="I79" s="39">
        <v>0.08</v>
      </c>
      <c r="J79" s="34">
        <f>+ROUND(J76*I79,0)</f>
        <v>0</v>
      </c>
    </row>
    <row r="80" spans="1:10" s="22" customFormat="1" ht="73.8" customHeight="1" x14ac:dyDescent="0.3">
      <c r="A80" s="60"/>
      <c r="B80" s="58"/>
      <c r="C80" s="58"/>
      <c r="D80" s="58"/>
      <c r="E80" s="58"/>
      <c r="F80" s="58"/>
      <c r="G80" s="59"/>
      <c r="H80" s="35" t="s">
        <v>24</v>
      </c>
      <c r="I80" s="40">
        <v>0.08</v>
      </c>
      <c r="J80" s="33">
        <f>+ROUND(J76*I80,0)</f>
        <v>0</v>
      </c>
    </row>
    <row r="81" spans="1:10" s="22" customFormat="1" ht="54" customHeight="1" x14ac:dyDescent="0.3">
      <c r="A81" s="60"/>
      <c r="B81" s="58"/>
      <c r="C81" s="58"/>
      <c r="D81" s="58"/>
      <c r="E81" s="58"/>
      <c r="F81" s="58"/>
      <c r="G81" s="59"/>
      <c r="H81" s="49" t="s">
        <v>25</v>
      </c>
      <c r="I81" s="50"/>
      <c r="J81" s="33">
        <f>+J76+J78+J79+J80</f>
        <v>0</v>
      </c>
    </row>
    <row r="82" spans="1:10" s="22" customFormat="1" ht="54" customHeight="1" x14ac:dyDescent="0.3">
      <c r="A82" s="60"/>
      <c r="B82" s="58"/>
      <c r="C82" s="58"/>
      <c r="D82" s="58"/>
      <c r="E82" s="58"/>
      <c r="F82" s="58"/>
      <c r="G82" s="59"/>
      <c r="H82" s="36" t="s">
        <v>26</v>
      </c>
      <c r="I82" s="40">
        <v>0.19</v>
      </c>
      <c r="J82" s="33">
        <f>+ROUND(J80*I82,0)</f>
        <v>0</v>
      </c>
    </row>
    <row r="83" spans="1:10" s="22" customFormat="1" ht="54" customHeight="1" x14ac:dyDescent="0.3">
      <c r="A83" s="61"/>
      <c r="B83" s="62"/>
      <c r="C83" s="62"/>
      <c r="D83" s="62"/>
      <c r="E83" s="62"/>
      <c r="F83" s="62"/>
      <c r="G83" s="63"/>
      <c r="H83" s="49" t="s">
        <v>27</v>
      </c>
      <c r="I83" s="50"/>
      <c r="J83" s="34">
        <f>+J81+J82</f>
        <v>0</v>
      </c>
    </row>
    <row r="84" spans="1:10" x14ac:dyDescent="0.3">
      <c r="A84" s="41"/>
      <c r="B84" s="41"/>
      <c r="C84" s="41"/>
      <c r="D84" s="41"/>
      <c r="E84" s="41"/>
      <c r="F84" s="42"/>
      <c r="G84" s="43"/>
      <c r="H84" s="41"/>
      <c r="I84" s="44"/>
      <c r="J84" s="44"/>
    </row>
    <row r="85" spans="1:10" ht="27" customHeight="1" x14ac:dyDescent="0.3">
      <c r="A85" s="41"/>
      <c r="B85" s="41"/>
      <c r="C85" s="41"/>
      <c r="D85" s="41"/>
      <c r="E85" s="41"/>
      <c r="F85" s="45"/>
      <c r="G85" s="46"/>
      <c r="H85" s="44"/>
      <c r="I85" s="44"/>
      <c r="J85" s="44"/>
    </row>
    <row r="86" spans="1:10" ht="27" customHeight="1" x14ac:dyDescent="0.3">
      <c r="A86" s="41"/>
      <c r="B86" s="41"/>
      <c r="C86" s="41"/>
      <c r="D86" s="41"/>
      <c r="E86" s="41"/>
      <c r="F86" s="45"/>
      <c r="G86" s="46"/>
      <c r="H86" s="44"/>
      <c r="I86" s="44"/>
      <c r="J86" s="44"/>
    </row>
    <row r="87" spans="1:10" ht="27" customHeight="1" thickBot="1" x14ac:dyDescent="0.35">
      <c r="A87" s="41"/>
      <c r="B87" s="53"/>
      <c r="C87" s="53"/>
      <c r="D87" s="41"/>
      <c r="E87" s="42"/>
      <c r="F87" s="45"/>
      <c r="G87" s="46"/>
      <c r="H87" s="44"/>
      <c r="I87" s="44"/>
      <c r="J87" s="44"/>
    </row>
    <row r="88" spans="1:10" x14ac:dyDescent="0.3">
      <c r="A88" s="41"/>
      <c r="B88" s="55" t="s">
        <v>28</v>
      </c>
      <c r="C88" s="55"/>
      <c r="D88" s="41"/>
      <c r="E88" s="41"/>
      <c r="F88" s="45"/>
      <c r="G88" s="46"/>
      <c r="H88" s="44"/>
      <c r="I88" s="44"/>
      <c r="J88" s="44"/>
    </row>
    <row r="89" spans="1:10" x14ac:dyDescent="0.3">
      <c r="A89" s="41"/>
      <c r="B89" s="41"/>
      <c r="C89" s="41"/>
      <c r="D89" s="41"/>
      <c r="E89" s="41"/>
      <c r="F89" s="45"/>
      <c r="G89" s="46"/>
      <c r="H89" s="44"/>
      <c r="I89" s="44"/>
      <c r="J89" s="44"/>
    </row>
    <row r="90" spans="1:10" x14ac:dyDescent="0.3">
      <c r="A90" s="47" t="s">
        <v>29</v>
      </c>
      <c r="B90" s="41"/>
      <c r="C90" s="41"/>
      <c r="D90" s="41"/>
      <c r="E90" s="41"/>
      <c r="F90" s="45"/>
      <c r="G90" s="46"/>
      <c r="H90" s="44"/>
      <c r="I90" s="44"/>
      <c r="J90" s="44"/>
    </row>
    <row r="91" spans="1:10" x14ac:dyDescent="0.3">
      <c r="F91" s="37"/>
      <c r="G91" s="22"/>
      <c r="H91" s="8"/>
    </row>
    <row r="92" spans="1:10" x14ac:dyDescent="0.3">
      <c r="F92" s="37"/>
      <c r="G92" s="22"/>
      <c r="H92" s="8"/>
    </row>
    <row r="93" spans="1:10" x14ac:dyDescent="0.3">
      <c r="F93" s="37"/>
      <c r="G93" s="22"/>
      <c r="H93" s="8"/>
    </row>
    <row r="94" spans="1:10" x14ac:dyDescent="0.3">
      <c r="F94" s="37"/>
      <c r="G94" s="22"/>
      <c r="H94" s="8"/>
    </row>
  </sheetData>
  <sheetProtection formatRows="0" insertRows="0" deleteRows="0"/>
  <dataConsolidate/>
  <mergeCells count="129">
    <mergeCell ref="A2:A5"/>
    <mergeCell ref="D11:F11"/>
    <mergeCell ref="B3:I3"/>
    <mergeCell ref="B2:I2"/>
    <mergeCell ref="B4:I5"/>
    <mergeCell ref="A11:B15"/>
    <mergeCell ref="A9:B9"/>
    <mergeCell ref="E9:F9"/>
    <mergeCell ref="I9:J9"/>
    <mergeCell ref="H22:I22"/>
    <mergeCell ref="B23:E23"/>
    <mergeCell ref="H23:I23"/>
    <mergeCell ref="B87:C87"/>
    <mergeCell ref="H83:I83"/>
    <mergeCell ref="H18:I18"/>
    <mergeCell ref="B88:C88"/>
    <mergeCell ref="D13:F13"/>
    <mergeCell ref="D15:F15"/>
    <mergeCell ref="B18:E18"/>
    <mergeCell ref="A79:G83"/>
    <mergeCell ref="A77:G78"/>
    <mergeCell ref="H81:I81"/>
    <mergeCell ref="H76:I76"/>
    <mergeCell ref="B20:E20"/>
    <mergeCell ref="H20:I20"/>
    <mergeCell ref="B21:E21"/>
    <mergeCell ref="H21:I21"/>
    <mergeCell ref="B22:E22"/>
    <mergeCell ref="A76:G76"/>
    <mergeCell ref="B29:E29"/>
    <mergeCell ref="H29:I29"/>
    <mergeCell ref="B30:E30"/>
    <mergeCell ref="H30:I30"/>
    <mergeCell ref="B25:E25"/>
    <mergeCell ref="H25:I25"/>
    <mergeCell ref="B26:E26"/>
    <mergeCell ref="H26:I26"/>
    <mergeCell ref="B27:E27"/>
    <mergeCell ref="H27:I27"/>
    <mergeCell ref="B34:E34"/>
    <mergeCell ref="H34:I34"/>
    <mergeCell ref="B35:E35"/>
    <mergeCell ref="H35:I35"/>
    <mergeCell ref="B49:E49"/>
    <mergeCell ref="H49:I49"/>
    <mergeCell ref="B42:E42"/>
    <mergeCell ref="H42:I42"/>
    <mergeCell ref="B36:E36"/>
    <mergeCell ref="H36:I36"/>
    <mergeCell ref="B31:E31"/>
    <mergeCell ref="H31:I31"/>
    <mergeCell ref="B32:E32"/>
    <mergeCell ref="H32:I32"/>
    <mergeCell ref="B33:E33"/>
    <mergeCell ref="H33:I33"/>
    <mergeCell ref="B38:E38"/>
    <mergeCell ref="H38:I38"/>
    <mergeCell ref="B75:E75"/>
    <mergeCell ref="H75:I75"/>
    <mergeCell ref="B54:E54"/>
    <mergeCell ref="H54:I54"/>
    <mergeCell ref="B55:E55"/>
    <mergeCell ref="H55:I55"/>
    <mergeCell ref="B56:J56"/>
    <mergeCell ref="B51:E51"/>
    <mergeCell ref="H51:I51"/>
    <mergeCell ref="B52:E52"/>
    <mergeCell ref="H52:I52"/>
    <mergeCell ref="B53:E53"/>
    <mergeCell ref="H53:I53"/>
    <mergeCell ref="B69:E69"/>
    <mergeCell ref="H69:I69"/>
    <mergeCell ref="B70:E70"/>
    <mergeCell ref="H70:I70"/>
    <mergeCell ref="B71:E71"/>
    <mergeCell ref="H71:I71"/>
    <mergeCell ref="B72:E72"/>
    <mergeCell ref="H72:I72"/>
    <mergeCell ref="B74:E74"/>
    <mergeCell ref="H74:I74"/>
    <mergeCell ref="H62:I62"/>
    <mergeCell ref="B57:E57"/>
    <mergeCell ref="H57:I57"/>
    <mergeCell ref="B58:E58"/>
    <mergeCell ref="H58:I58"/>
    <mergeCell ref="B59:E59"/>
    <mergeCell ref="H59:I59"/>
    <mergeCell ref="B39:E39"/>
    <mergeCell ref="H39:I39"/>
    <mergeCell ref="B41:E41"/>
    <mergeCell ref="H41:I41"/>
    <mergeCell ref="B43:E43"/>
    <mergeCell ref="H43:I43"/>
    <mergeCell ref="B44:E44"/>
    <mergeCell ref="H44:I44"/>
    <mergeCell ref="B45:E45"/>
    <mergeCell ref="H45:I45"/>
    <mergeCell ref="B46:E46"/>
    <mergeCell ref="H46:I46"/>
    <mergeCell ref="B50:E50"/>
    <mergeCell ref="H50:I50"/>
    <mergeCell ref="B47:E47"/>
    <mergeCell ref="H47:I47"/>
    <mergeCell ref="B48:E48"/>
    <mergeCell ref="H48:I48"/>
    <mergeCell ref="B73:J73"/>
    <mergeCell ref="B19:J19"/>
    <mergeCell ref="B24:J24"/>
    <mergeCell ref="B28:J28"/>
    <mergeCell ref="B37:J37"/>
    <mergeCell ref="B40:J40"/>
    <mergeCell ref="H77:I77"/>
    <mergeCell ref="B66:E66"/>
    <mergeCell ref="H66:I66"/>
    <mergeCell ref="B67:E67"/>
    <mergeCell ref="H67:I67"/>
    <mergeCell ref="B68:E68"/>
    <mergeCell ref="H68:I68"/>
    <mergeCell ref="B63:E63"/>
    <mergeCell ref="H63:I63"/>
    <mergeCell ref="B64:E64"/>
    <mergeCell ref="H64:I64"/>
    <mergeCell ref="B65:E65"/>
    <mergeCell ref="H65:I65"/>
    <mergeCell ref="B60:E60"/>
    <mergeCell ref="H60:I60"/>
    <mergeCell ref="B61:E61"/>
    <mergeCell ref="H61:I61"/>
    <mergeCell ref="B62:E62"/>
  </mergeCells>
  <dataValidations count="2">
    <dataValidation type="whole" allowBlank="1" showInputMessage="1" showErrorMessage="1" sqref="H74:H75 H20:H23 H25:H27 H38:H39 H29:H36 H41:H55 H57:H72" xr:uid="{00000000-0002-0000-0000-000000000000}">
      <formula1>0</formula1>
      <formula2>100000000</formula2>
    </dataValidation>
    <dataValidation type="decimal" errorStyle="warning" allowBlank="1" showInputMessage="1" showErrorMessage="1" errorTitle="CONTIENE MAS DE DOSCIMALES" sqref="G20:G23 G25:G27 G29:G36 G38:G39 G41:G55 G57:G72 G74:G75"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Hoja2!$D$7:$D$8</xm:f>
          </x14:formula1>
          <xm:sqref>I82</xm:sqref>
        </x14:dataValidation>
        <x14:dataValidation type="list" allowBlank="1" showInputMessage="1" showErrorMessage="1" xr:uid="{00000000-0002-0000-0000-000003000000}">
          <x14:formula1>
            <xm:f>Hoja2!$G$7:$G$31</xm:f>
          </x14:formula1>
          <xm:sqref>I78</xm:sqref>
        </x14:dataValidation>
        <x14:dataValidation type="list" allowBlank="1" showInputMessage="1" showErrorMessage="1" xr:uid="{00000000-0002-0000-0000-000004000000}">
          <x14:formula1>
            <xm:f>Hoja2!$G$33:$G$57</xm:f>
          </x14:formula1>
          <xm:sqref>I79</xm:sqref>
        </x14:dataValidation>
        <x14:dataValidation type="list" allowBlank="1" showInputMessage="1" showErrorMessage="1" xr:uid="{00000000-0002-0000-0000-000005000000}">
          <x14:formula1>
            <xm:f>Hoja2!$G$59:$G$83</xm:f>
          </x14:formula1>
          <xm:sqref>I80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G83"/>
  <sheetViews>
    <sheetView topLeftCell="A66" workbookViewId="0">
      <selection activeCell="J78" sqref="J78"/>
    </sheetView>
  </sheetViews>
  <sheetFormatPr baseColWidth="10" defaultColWidth="11.44140625" defaultRowHeight="14.4" x14ac:dyDescent="0.3"/>
  <cols>
    <col min="6" max="6" width="17.88671875" customWidth="1"/>
  </cols>
  <sheetData>
    <row r="7" spans="3:7" x14ac:dyDescent="0.3">
      <c r="C7" t="s">
        <v>30</v>
      </c>
      <c r="D7" s="1">
        <v>0</v>
      </c>
      <c r="F7" s="76"/>
      <c r="G7" s="3">
        <v>0.01</v>
      </c>
    </row>
    <row r="8" spans="3:7" x14ac:dyDescent="0.3">
      <c r="C8" t="s">
        <v>26</v>
      </c>
      <c r="D8" s="1">
        <v>0.19</v>
      </c>
      <c r="F8" s="76"/>
      <c r="G8" s="3">
        <v>0.02</v>
      </c>
    </row>
    <row r="9" spans="3:7" x14ac:dyDescent="0.3">
      <c r="D9" s="1"/>
      <c r="F9" s="76"/>
      <c r="G9" s="3">
        <v>0.03</v>
      </c>
    </row>
    <row r="10" spans="3:7" x14ac:dyDescent="0.3">
      <c r="D10" s="1"/>
      <c r="F10" s="76"/>
      <c r="G10" s="3">
        <v>0.04</v>
      </c>
    </row>
    <row r="11" spans="3:7" x14ac:dyDescent="0.3">
      <c r="D11" s="1"/>
      <c r="F11" s="76"/>
      <c r="G11" s="3">
        <v>0.05</v>
      </c>
    </row>
    <row r="12" spans="3:7" x14ac:dyDescent="0.3">
      <c r="D12" s="1"/>
      <c r="F12" s="76"/>
      <c r="G12" s="3">
        <v>0.06</v>
      </c>
    </row>
    <row r="13" spans="3:7" x14ac:dyDescent="0.3">
      <c r="D13" s="1"/>
      <c r="F13" s="76"/>
      <c r="G13" s="3">
        <v>7.0000000000000007E-2</v>
      </c>
    </row>
    <row r="14" spans="3:7" x14ac:dyDescent="0.3">
      <c r="D14" s="1"/>
      <c r="F14" s="76"/>
      <c r="G14" s="3">
        <v>0.08</v>
      </c>
    </row>
    <row r="15" spans="3:7" x14ac:dyDescent="0.3">
      <c r="D15" s="1"/>
      <c r="F15" s="76"/>
      <c r="G15" s="3">
        <v>0.09</v>
      </c>
    </row>
    <row r="16" spans="3:7" x14ac:dyDescent="0.3">
      <c r="D16" s="1"/>
      <c r="F16" s="76"/>
      <c r="G16" s="3">
        <v>0.1</v>
      </c>
    </row>
    <row r="17" spans="4:7" x14ac:dyDescent="0.3">
      <c r="D17" s="1"/>
      <c r="F17" s="76"/>
      <c r="G17" s="3">
        <v>0.11</v>
      </c>
    </row>
    <row r="18" spans="4:7" x14ac:dyDescent="0.3">
      <c r="D18" s="1"/>
      <c r="F18" s="76"/>
      <c r="G18" s="3">
        <v>0.12</v>
      </c>
    </row>
    <row r="19" spans="4:7" x14ac:dyDescent="0.3">
      <c r="D19" s="1"/>
      <c r="F19" s="76"/>
      <c r="G19" s="3">
        <v>0.13</v>
      </c>
    </row>
    <row r="20" spans="4:7" x14ac:dyDescent="0.3">
      <c r="F20" s="76"/>
      <c r="G20" s="3">
        <v>0.14000000000000001</v>
      </c>
    </row>
    <row r="21" spans="4:7" x14ac:dyDescent="0.3">
      <c r="F21" s="76"/>
      <c r="G21" s="3">
        <v>0.15</v>
      </c>
    </row>
    <row r="22" spans="4:7" x14ac:dyDescent="0.3">
      <c r="F22" s="76"/>
      <c r="G22" s="3">
        <v>0.16</v>
      </c>
    </row>
    <row r="23" spans="4:7" x14ac:dyDescent="0.3">
      <c r="F23" s="76"/>
      <c r="G23" s="3">
        <v>0.17</v>
      </c>
    </row>
    <row r="24" spans="4:7" x14ac:dyDescent="0.3">
      <c r="F24" s="76"/>
      <c r="G24" s="3">
        <v>0.18</v>
      </c>
    </row>
    <row r="25" spans="4:7" x14ac:dyDescent="0.3">
      <c r="F25" s="76"/>
      <c r="G25" s="3">
        <v>0.19</v>
      </c>
    </row>
    <row r="26" spans="4:7" x14ac:dyDescent="0.3">
      <c r="F26" s="76"/>
      <c r="G26" s="3">
        <v>0.2</v>
      </c>
    </row>
    <row r="27" spans="4:7" x14ac:dyDescent="0.3">
      <c r="F27" s="76"/>
      <c r="G27" s="3">
        <v>0.21</v>
      </c>
    </row>
    <row r="28" spans="4:7" x14ac:dyDescent="0.3">
      <c r="F28" s="76"/>
      <c r="G28" s="3">
        <v>0.22</v>
      </c>
    </row>
    <row r="29" spans="4:7" x14ac:dyDescent="0.3">
      <c r="F29" s="76"/>
      <c r="G29" s="3">
        <v>0.23</v>
      </c>
    </row>
    <row r="30" spans="4:7" x14ac:dyDescent="0.3">
      <c r="F30" s="76"/>
      <c r="G30" s="3">
        <v>0.24</v>
      </c>
    </row>
    <row r="31" spans="4:7" x14ac:dyDescent="0.3">
      <c r="F31" s="76"/>
      <c r="G31" s="3">
        <v>0.25</v>
      </c>
    </row>
    <row r="32" spans="4:7" x14ac:dyDescent="0.3">
      <c r="F32" s="2"/>
    </row>
    <row r="33" spans="6:7" x14ac:dyDescent="0.3">
      <c r="F33" s="76" t="s">
        <v>23</v>
      </c>
      <c r="G33" s="3">
        <v>0.01</v>
      </c>
    </row>
    <row r="34" spans="6:7" x14ac:dyDescent="0.3">
      <c r="F34" s="76"/>
      <c r="G34" s="3">
        <v>0.02</v>
      </c>
    </row>
    <row r="35" spans="6:7" x14ac:dyDescent="0.3">
      <c r="F35" s="76"/>
      <c r="G35" s="3">
        <v>0.03</v>
      </c>
    </row>
    <row r="36" spans="6:7" x14ac:dyDescent="0.3">
      <c r="F36" s="76"/>
      <c r="G36" s="3">
        <v>0.04</v>
      </c>
    </row>
    <row r="37" spans="6:7" x14ac:dyDescent="0.3">
      <c r="F37" s="76"/>
      <c r="G37" s="3">
        <v>0.05</v>
      </c>
    </row>
    <row r="38" spans="6:7" x14ac:dyDescent="0.3">
      <c r="F38" s="76"/>
      <c r="G38" s="3">
        <v>0.06</v>
      </c>
    </row>
    <row r="39" spans="6:7" x14ac:dyDescent="0.3">
      <c r="F39" s="76"/>
      <c r="G39" s="3">
        <v>7.0000000000000007E-2</v>
      </c>
    </row>
    <row r="40" spans="6:7" x14ac:dyDescent="0.3">
      <c r="F40" s="76"/>
      <c r="G40" s="3">
        <v>0.08</v>
      </c>
    </row>
    <row r="41" spans="6:7" x14ac:dyDescent="0.3">
      <c r="F41" s="76"/>
      <c r="G41" s="3">
        <v>0.09</v>
      </c>
    </row>
    <row r="42" spans="6:7" x14ac:dyDescent="0.3">
      <c r="F42" s="76"/>
      <c r="G42" s="3">
        <v>0.1</v>
      </c>
    </row>
    <row r="43" spans="6:7" x14ac:dyDescent="0.3">
      <c r="F43" s="76"/>
      <c r="G43" s="3">
        <v>0.11</v>
      </c>
    </row>
    <row r="44" spans="6:7" x14ac:dyDescent="0.3">
      <c r="F44" s="76"/>
      <c r="G44" s="3">
        <v>0.12</v>
      </c>
    </row>
    <row r="45" spans="6:7" x14ac:dyDescent="0.3">
      <c r="F45" s="76"/>
      <c r="G45" s="3">
        <v>0.13</v>
      </c>
    </row>
    <row r="46" spans="6:7" x14ac:dyDescent="0.3">
      <c r="F46" s="76"/>
      <c r="G46" s="3">
        <v>0.14000000000000001</v>
      </c>
    </row>
    <row r="47" spans="6:7" x14ac:dyDescent="0.3">
      <c r="F47" s="76"/>
      <c r="G47" s="3">
        <v>0.15</v>
      </c>
    </row>
    <row r="48" spans="6:7" x14ac:dyDescent="0.3">
      <c r="F48" s="76"/>
      <c r="G48" s="3">
        <v>0.16</v>
      </c>
    </row>
    <row r="49" spans="6:7" x14ac:dyDescent="0.3">
      <c r="F49" s="76"/>
      <c r="G49" s="3">
        <v>0.17</v>
      </c>
    </row>
    <row r="50" spans="6:7" x14ac:dyDescent="0.3">
      <c r="F50" s="76"/>
      <c r="G50" s="3">
        <v>0.18</v>
      </c>
    </row>
    <row r="51" spans="6:7" x14ac:dyDescent="0.3">
      <c r="F51" s="76"/>
      <c r="G51" s="3">
        <v>0.19</v>
      </c>
    </row>
    <row r="52" spans="6:7" x14ac:dyDescent="0.3">
      <c r="F52" s="76"/>
      <c r="G52" s="3">
        <v>0.2</v>
      </c>
    </row>
    <row r="53" spans="6:7" x14ac:dyDescent="0.3">
      <c r="F53" s="76"/>
      <c r="G53" s="3">
        <v>0.21</v>
      </c>
    </row>
    <row r="54" spans="6:7" x14ac:dyDescent="0.3">
      <c r="F54" s="76"/>
      <c r="G54" s="3">
        <v>0.22</v>
      </c>
    </row>
    <row r="55" spans="6:7" x14ac:dyDescent="0.3">
      <c r="F55" s="76"/>
      <c r="G55" s="3">
        <v>0.23</v>
      </c>
    </row>
    <row r="56" spans="6:7" x14ac:dyDescent="0.3">
      <c r="F56" s="76"/>
      <c r="G56" s="3">
        <v>0.24</v>
      </c>
    </row>
    <row r="57" spans="6:7" x14ac:dyDescent="0.3">
      <c r="F57" s="76"/>
      <c r="G57" s="3">
        <v>0.25</v>
      </c>
    </row>
    <row r="59" spans="6:7" x14ac:dyDescent="0.3">
      <c r="F59" s="76" t="s">
        <v>24</v>
      </c>
      <c r="G59" s="3">
        <v>0.01</v>
      </c>
    </row>
    <row r="60" spans="6:7" x14ac:dyDescent="0.3">
      <c r="F60" s="76"/>
      <c r="G60" s="3">
        <v>0.02</v>
      </c>
    </row>
    <row r="61" spans="6:7" x14ac:dyDescent="0.3">
      <c r="F61" s="76"/>
      <c r="G61" s="3">
        <v>0.03</v>
      </c>
    </row>
    <row r="62" spans="6:7" x14ac:dyDescent="0.3">
      <c r="F62" s="76"/>
      <c r="G62" s="3">
        <v>0.04</v>
      </c>
    </row>
    <row r="63" spans="6:7" x14ac:dyDescent="0.3">
      <c r="F63" s="76"/>
      <c r="G63" s="3">
        <v>0.05</v>
      </c>
    </row>
    <row r="64" spans="6:7" x14ac:dyDescent="0.3">
      <c r="F64" s="76"/>
      <c r="G64" s="3">
        <v>0.06</v>
      </c>
    </row>
    <row r="65" spans="6:7" x14ac:dyDescent="0.3">
      <c r="F65" s="76"/>
      <c r="G65" s="3">
        <v>7.0000000000000007E-2</v>
      </c>
    </row>
    <row r="66" spans="6:7" x14ac:dyDescent="0.3">
      <c r="F66" s="76"/>
      <c r="G66" s="3">
        <v>0.08</v>
      </c>
    </row>
    <row r="67" spans="6:7" x14ac:dyDescent="0.3">
      <c r="F67" s="76"/>
      <c r="G67" s="3">
        <v>0.09</v>
      </c>
    </row>
    <row r="68" spans="6:7" x14ac:dyDescent="0.3">
      <c r="F68" s="76"/>
      <c r="G68" s="3">
        <v>0.1</v>
      </c>
    </row>
    <row r="69" spans="6:7" x14ac:dyDescent="0.3">
      <c r="F69" s="76"/>
      <c r="G69" s="3">
        <v>0.11</v>
      </c>
    </row>
    <row r="70" spans="6:7" x14ac:dyDescent="0.3">
      <c r="F70" s="76"/>
      <c r="G70" s="3">
        <v>0.12</v>
      </c>
    </row>
    <row r="71" spans="6:7" x14ac:dyDescent="0.3">
      <c r="F71" s="76"/>
      <c r="G71" s="3">
        <v>0.13</v>
      </c>
    </row>
    <row r="72" spans="6:7" x14ac:dyDescent="0.3">
      <c r="F72" s="76"/>
      <c r="G72" s="3">
        <v>0.14000000000000001</v>
      </c>
    </row>
    <row r="73" spans="6:7" x14ac:dyDescent="0.3">
      <c r="F73" s="76"/>
      <c r="G73" s="3">
        <v>0.15</v>
      </c>
    </row>
    <row r="74" spans="6:7" x14ac:dyDescent="0.3">
      <c r="F74" s="76"/>
      <c r="G74" s="3">
        <v>0.16</v>
      </c>
    </row>
    <row r="75" spans="6:7" x14ac:dyDescent="0.3">
      <c r="F75" s="76"/>
      <c r="G75" s="3">
        <v>0.17</v>
      </c>
    </row>
    <row r="76" spans="6:7" x14ac:dyDescent="0.3">
      <c r="F76" s="76"/>
      <c r="G76" s="3">
        <v>0.18</v>
      </c>
    </row>
    <row r="77" spans="6:7" x14ac:dyDescent="0.3">
      <c r="F77" s="76"/>
      <c r="G77" s="3">
        <v>0.19</v>
      </c>
    </row>
    <row r="78" spans="6:7" x14ac:dyDescent="0.3">
      <c r="F78" s="76"/>
      <c r="G78" s="3">
        <v>0.2</v>
      </c>
    </row>
    <row r="79" spans="6:7" x14ac:dyDescent="0.3">
      <c r="F79" s="76"/>
      <c r="G79" s="3">
        <v>0.21</v>
      </c>
    </row>
    <row r="80" spans="6:7" x14ac:dyDescent="0.3">
      <c r="F80" s="76"/>
      <c r="G80" s="3">
        <v>0.22</v>
      </c>
    </row>
    <row r="81" spans="6:7" x14ac:dyDescent="0.3">
      <c r="F81" s="76"/>
      <c r="G81" s="3">
        <v>0.23</v>
      </c>
    </row>
    <row r="82" spans="6:7" x14ac:dyDescent="0.3">
      <c r="F82" s="76"/>
      <c r="G82" s="3">
        <v>0.24</v>
      </c>
    </row>
    <row r="83" spans="6:7" x14ac:dyDescent="0.3">
      <c r="F83" s="76"/>
      <c r="G83" s="3">
        <v>0.25</v>
      </c>
    </row>
  </sheetData>
  <mergeCells count="3">
    <mergeCell ref="F7:F31"/>
    <mergeCell ref="F33:F57"/>
    <mergeCell ref="F59:F8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cp:lastModifiedBy>
  <cp:revision/>
  <cp:lastPrinted>2022-09-16T20:01:54Z</cp:lastPrinted>
  <dcterms:created xsi:type="dcterms:W3CDTF">2017-04-28T13:22:52Z</dcterms:created>
  <dcterms:modified xsi:type="dcterms:W3CDTF">2022-09-16T20:04:48Z</dcterms:modified>
  <cp:category/>
  <cp:contentStatus/>
</cp:coreProperties>
</file>