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C:\Users\hyvalbuena\OneDrive - Universidad de Cundinamarca\HEIDY-2022\13. F-CD-124 BASE DE DATOS MULTIDISCIPLINAR\3. DOCUMENTOS A PUBLICAR\"/>
    </mc:Choice>
  </mc:AlternateContent>
  <xr:revisionPtr revIDLastSave="17" documentId="6_{2338AEDF-43A2-4D8D-8C0D-F17DCBE3C182}" xr6:coauthVersionLast="36" xr6:coauthVersionMax="47" xr10:uidLastSave="{DA99C464-F421-4467-B7C7-F7BCC5ECEEB3}"/>
  <bookViews>
    <workbookView xWindow="-105" yWindow="-105" windowWidth="15465" windowHeight="8235" xr2:uid="{00000000-000D-0000-FFFF-FFFF00000000}"/>
  </bookViews>
  <sheets>
    <sheet name="Hoja1" sheetId="1" r:id="rId1"/>
    <sheet name="Hoja2" sheetId="2" r:id="rId2"/>
  </sheets>
  <definedNames>
    <definedName name="_xlnm.Print_Area" localSheetId="0">Hoja1!$A$1:$O$37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O21" i="1" l="1"/>
  <c r="O24" i="1" s="1"/>
  <c r="L19" i="1"/>
  <c r="O20" i="1" s="1"/>
  <c r="J19" i="1" l="1"/>
  <c r="N19" i="1" l="1"/>
  <c r="O27" i="1" l="1"/>
  <c r="O28" i="1" s="1"/>
  <c r="K19" i="1"/>
  <c r="M19" i="1" l="1"/>
  <c r="O19" i="1" s="1"/>
  <c r="O22" i="1"/>
  <c r="O25" i="1" l="1"/>
  <c r="O26" i="1" s="1"/>
  <c r="O23" i="1"/>
  <c r="O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<sst xmlns="http://schemas.openxmlformats.org/spreadsheetml/2006/main" count="44" uniqueCount="43">
  <si>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</si>
  <si>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</si>
  <si>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</si>
  <si>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</si>
  <si>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</si>
  <si>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</si>
  <si>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</si>
  <si>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</si>
  <si>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</si>
  <si>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</si>
  <si>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</si>
  <si>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</si>
  <si>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</si>
  <si>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</si>
  <si>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</si>
  <si>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</si>
  <si>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</si>
  <si>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</si>
  <si>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</si>
  <si>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</si>
  <si>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</si>
  <si>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</si>
  <si>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</si>
  <si>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</si>
  <si>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</si>
  <si>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</si>
  <si>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</si>
  <si>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</si>
  <si>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</si>
  <si>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</si>
  <si>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</si>
  <si>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</si>
  <si>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</si>
  <si>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</si>
  <si>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</si>
  <si>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</si>
  <si>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</si>
  <si>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</si>
  <si>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</si>
  <si>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</si>
  <si>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UNIDAD</t>
  </si>
  <si>
    <t>Servicio de base de datos multidisciplinar y biblioteca en línea para el programa de administración de empresas, ingeniería agronómica e ingeniería ambiental que oferta la Universidad de Cundinamarca en su sede seccionales y extensiones incluye:
COLECCIONES: 11,120 libros electrónicos en texto completo. 54,360 capítulos. 149,150 gráficas y cuadros estadísticos. 5,980 artículos. 5,190 resúmenes multilingües. 5,270 documentos de trabajo. 5 mil millones de datos estadísticos en 42 bases de datos. TEMÁTICAS: DESARROLLO ECONÓMICO y afines, con contenidos en: Administración Pública. Agricultura y Alimentación. Asuntos Sociales, Migración y Salud. Ciencia y Tecnología. Desarrollo. Desarrollo Urbano, Rural y Regional. Economía. Educación. Empleo. Energía Nuclear. Finanzas e Inversión. Impuestos. Industria y Servicios. Medio Ambiente. Comercio. Energía. Transporte. Navegación intuitiva por tema y/o país, con posibilidad de cruce de búsquedas combinando múltiples temas y países. Contenidos segmentados, Búsqueda directamente en las tablas estadísticas, los capítulos y los artículos. Resultados de búsqueda integrados, incluyendo una amplia gama de formatos de archivo disponibles (PDF, WEB, XLS, ActiveChart, DATA, ePUB, READ). Todos los contenidos con DOI (Identificador de Objeto Digital) para libros, revistas, estadísticas, etc. y una URL estática. Información contextual de las publicaciones con un solo clic al contenido relacionado. Vínculos a ediciones anteriores de los contenidos con la opción de descargar el texto completo de los libros, tablas o capítulos directamente desde la tabla de contenido. Resúmenes ejecutivos disponibles para publicaciones clave (25 idiomas incluyendo español y portugués). Registros bibliográficos en formato MARC21 XML. Herramienta de citación para todos los contenidos, compatible con los sistemas de administración bibliográfica estándar. Sistema de alertas RSS Feeds. Opción de lectura (READ) disponible para cualquier usuario para leer y compartir el texto completo de las publicaciones a través de todos los dispositivos conectados (computadoras, dispositivos móviles, etc.) Formatos para exportar, metadatos explicativos y enlaces a publicaciones relacionadas. Video conferencias en tiempo real con exertos.</t>
  </si>
  <si>
    <r>
      <rPr>
        <b/>
        <sz val="11"/>
        <color theme="1"/>
        <rFont val="Arial"/>
        <family val="2"/>
      </rPr>
      <t>NOTA 1:</t>
    </r>
    <r>
      <rPr>
        <sz val="11"/>
        <color theme="1"/>
        <rFont val="Arial"/>
        <family val="2"/>
      </rPr>
      <t xml:space="preserve"> Señor cotizante tenga en cuenta que es su obligación conocer y aplicar el tipo de tributo de acuerdo al bien y/o servicio a ofertar.
</t>
    </r>
    <r>
      <rPr>
        <b/>
        <sz val="11"/>
        <color theme="1"/>
        <rFont val="Arial"/>
        <family val="2"/>
      </rPr>
      <t>NOTA 2:</t>
    </r>
    <r>
      <rPr>
        <sz val="11"/>
        <color theme="1"/>
        <rFont val="Arial"/>
        <family val="2"/>
      </rPr>
      <t xml:space="preserve"> Señor cotizante recuerde que este formato se encuentra formulado y no admite valores con decimales en los precios unitarios.
</t>
    </r>
    <r>
      <rPr>
        <b/>
        <sz val="11"/>
        <color theme="1"/>
        <rFont val="Arial"/>
        <family val="2"/>
      </rPr>
      <t>NOTA 3:</t>
    </r>
    <r>
      <rPr>
        <sz val="11"/>
        <color theme="1"/>
        <rFont val="Arial"/>
        <family val="2"/>
      </rPr>
      <t xml:space="preserve"> Tenga en cuenta el “Art. 477” del estatuto tributario, donde se presenta la aclaración de bienes exentos. 
</t>
    </r>
    <r>
      <rPr>
        <b/>
        <sz val="11"/>
        <color theme="1"/>
        <rFont val="Arial"/>
        <family val="2"/>
      </rPr>
      <t>NOTA 4:</t>
    </r>
    <r>
      <rPr>
        <sz val="11"/>
        <color theme="1"/>
        <rFont val="Arial"/>
        <family val="2"/>
      </rPr>
      <t xml:space="preserve"> Tenga en cuenta el “Art. 476” del estatuto tributario,  donde se presenta la aclaración de servicios excluidos.                                                                  
</t>
    </r>
    <r>
      <rPr>
        <b/>
        <sz val="11"/>
        <color theme="1"/>
        <rFont val="Arial"/>
        <family val="2"/>
      </rPr>
      <t>NOTA 5</t>
    </r>
    <r>
      <rPr>
        <sz val="11"/>
        <color theme="1"/>
        <rFont val="Arial"/>
        <family val="2"/>
      </rPr>
      <t>: Tenga en cuenta  que lo dispuesto en los artículos 426, 512-1,</t>
    </r>
    <r>
      <rPr>
        <b/>
        <sz val="11"/>
        <color theme="1"/>
        <rFont val="Arial"/>
        <family val="2"/>
      </rPr>
      <t xml:space="preserve"> HASTA</t>
    </r>
    <r>
      <rPr>
        <sz val="11"/>
        <color theme="1"/>
        <rFont val="Arial"/>
        <family val="2"/>
      </rPr>
      <t xml:space="preserve"> 512-13 del Estatuto tributario y normas concordantes. los cuales hacen referencia</t>
    </r>
    <r>
      <rPr>
        <b/>
        <sz val="11"/>
        <color theme="1"/>
        <rFont val="Arial"/>
        <family val="2"/>
      </rPr>
      <t xml:space="preserve"> IMPUESTO NACIONAL AL CONSUMO</t>
    </r>
    <r>
      <rPr>
        <sz val="11"/>
        <color theme="1"/>
        <rFont val="Arial"/>
        <family val="2"/>
      </rPr>
      <t xml:space="preserve"> para Personas Naturales y Persona Juridicas.                                                                                                                                                                                                                                                                                                                                                                                                                                                                                  
</t>
    </r>
    <r>
      <rPr>
        <b/>
        <sz val="11"/>
        <color theme="1"/>
        <rFont val="Arial"/>
        <family val="2"/>
      </rPr>
      <t>NOTA 7:</t>
    </r>
    <r>
      <rPr>
        <sz val="11"/>
        <color theme="1"/>
        <rFont val="Arial"/>
        <family val="2"/>
      </rPr>
      <t xml:space="preserve"> Los bienes y/o servicios que se encuentren ofertados con tarifa diferencial en </t>
    </r>
    <r>
      <rPr>
        <b/>
        <sz val="11"/>
        <color theme="1"/>
        <rFont val="Arial"/>
        <family val="2"/>
      </rPr>
      <t xml:space="preserve">(IVA) </t>
    </r>
    <r>
      <rPr>
        <sz val="11"/>
        <color theme="1"/>
        <rFont val="Arial"/>
        <family val="2"/>
      </rPr>
      <t>o lo no responsables del</t>
    </r>
    <r>
      <rPr>
        <b/>
        <sz val="11"/>
        <color theme="1"/>
        <rFont val="Arial"/>
        <family val="2"/>
      </rPr>
      <t xml:space="preserve">  IMPUESTO NACIONAL AL CONSUMO </t>
    </r>
    <r>
      <rPr>
        <sz val="11"/>
        <color theme="1"/>
        <rFont val="Arial"/>
        <family val="2"/>
      </rPr>
      <t xml:space="preserve">a lo contemplado en estatuto Tributario y normas concordantes, deberán  allegar   justificación emitida por un Contador Público en los términos  Tributarios  que lo sustente. En caso de </t>
    </r>
    <r>
      <rPr>
        <b/>
        <sz val="11"/>
        <color theme="1"/>
        <rFont val="Arial"/>
        <family val="2"/>
      </rPr>
      <t>NO APORTAR</t>
    </r>
    <r>
      <rPr>
        <sz val="11"/>
        <color theme="1"/>
        <rFont val="Arial"/>
        <family val="2"/>
      </rPr>
      <t xml:space="preserve"> dicha información se establece como causal de </t>
    </r>
    <r>
      <rPr>
        <b/>
        <sz val="11"/>
        <color theme="1"/>
        <rFont val="Arial"/>
        <family val="2"/>
      </rPr>
      <t>RECHAZO</t>
    </r>
    <r>
      <rPr>
        <sz val="11"/>
        <color theme="1"/>
        <rFont val="Arial"/>
        <family val="2"/>
      </rPr>
      <t xml:space="preserve"> de la COTIZACIÓN o PROPUESTA.  
</t>
    </r>
    <r>
      <rPr>
        <b/>
        <sz val="11"/>
        <color theme="1"/>
        <rFont val="Arial"/>
        <family val="2"/>
      </rPr>
      <t>NOTA 8:</t>
    </r>
    <r>
      <rPr>
        <sz val="11"/>
        <color theme="1"/>
        <rFont val="Arial"/>
        <family val="2"/>
      </rPr>
      <t xml:space="preserve"> La validez de la cotización no podrá ser Inferior 30 días.
</t>
    </r>
    <r>
      <rPr>
        <b/>
        <sz val="11"/>
        <color theme="1"/>
        <rFont val="Arial"/>
        <family val="2"/>
      </rPr>
      <t>NOTA 9:</t>
    </r>
    <r>
      <rPr>
        <sz val="11"/>
        <color theme="1"/>
        <rFont val="Arial"/>
        <family val="2"/>
      </rPr>
      <t xml:space="preserve"> Recuerde que la forma de pago se debe sujetar a las condiciones establecidas por la Universidad de Cundinamarca para el presente proceso.
</t>
    </r>
    <r>
      <rPr>
        <b/>
        <sz val="11"/>
        <color theme="1"/>
        <rFont val="Arial"/>
        <family val="2"/>
      </rPr>
      <t>NOTA 10:</t>
    </r>
    <r>
      <rPr>
        <sz val="11"/>
        <color theme="1"/>
        <rFont val="Arial"/>
        <family val="2"/>
      </rPr>
      <t xml:space="preserve"> Verifique el término de ejecución establecido en los términos de la invitación cuantía inferior a 100 SMMLV.
</t>
    </r>
    <r>
      <rPr>
        <b/>
        <sz val="11"/>
        <color theme="1"/>
        <rFont val="Arial"/>
        <family val="2"/>
      </rPr>
      <t xml:space="preserve">NOTA 11: </t>
    </r>
    <r>
      <rPr>
        <sz val="11"/>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1"/>
        <color theme="1"/>
        <rFont val="Arial"/>
        <family val="2"/>
      </rPr>
      <t xml:space="preserve"> (ABSr132)</t>
    </r>
    <r>
      <rPr>
        <sz val="11"/>
        <color theme="1"/>
        <rFont val="Arial"/>
        <family val="2"/>
      </rPr>
      <t xml:space="preserve"> Formato publicado por la entidad, sera causal de </t>
    </r>
    <r>
      <rPr>
        <b/>
        <sz val="11"/>
        <color theme="1"/>
        <rFont val="Arial"/>
        <family val="2"/>
      </rPr>
      <t xml:space="preserve"> INCUMPLIMIENTO.</t>
    </r>
    <r>
      <rPr>
        <sz val="11"/>
        <color theme="1"/>
        <rFont val="Arial"/>
        <family val="2"/>
      </rPr>
      <t xml:space="preserve">
</t>
    </r>
    <r>
      <rPr>
        <b/>
        <sz val="11"/>
        <color theme="1"/>
        <rFont val="Arial"/>
        <family val="2"/>
      </rPr>
      <t>NOTA 12</t>
    </r>
    <r>
      <rPr>
        <sz val="11"/>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1"/>
        <color theme="1"/>
        <rFont val="Arial"/>
        <family val="2"/>
      </rPr>
      <t xml:space="preserve">NOTA 13: </t>
    </r>
    <r>
      <rPr>
        <sz val="11"/>
        <color theme="1"/>
        <rFont val="Arial"/>
        <family val="2"/>
      </rPr>
      <t>Señor cotizante recuerde revisar los términos de la invitación cuantía inferior a 100 SMMLV en su totalidad y tener en cuenta todas las condiciones establecidas para la presentación de la oferta.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</si>
</sst>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4B514E"/>
      </bottom>
      <diagonal/>
    </border>
    <border>
      <left style="medium">
        <color indexed="64"/>
      </left>
      <right style="medium">
        <color indexed="64"/>
      </right>
      <top style="thin">
        <color rgb="FF4B514E"/>
      </top>
      <bottom style="thin">
        <color rgb="FF4B514E"/>
      </bottom>
      <diagonal/>
    </border>
    <border>
      <left style="medium">
        <color indexed="64"/>
      </left>
      <right style="medium">
        <color indexed="64"/>
      </right>
      <top style="thin">
        <color rgb="FF4B514E"/>
      </top>
      <bottom style="medium">
        <color indexed="64"/>
      </bottom>
      <diagonal/>
    </border>
    <border>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9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2"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3" fillId="0" borderId="1" xfId="0" applyFont="1" applyFill="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32" xfId="0" applyFont="1" applyFill="1" applyBorder="1" applyAlignment="1" applyProtection="1">
      <alignment horizontal="center" vertical="center" wrapText="1"/>
      <protection hidden="1"/>
    </xf>
    <xf numFmtId="0" fontId="29" fillId="0" borderId="32" xfId="0" applyFont="1" applyBorder="1" applyAlignment="1">
      <alignment wrapText="1"/>
    </xf>
    <xf numFmtId="0" fontId="1" fillId="0" borderId="2" xfId="0" applyFont="1" applyBorder="1" applyAlignment="1" applyProtection="1">
      <alignment horizontal="left" vertical="center" wrapText="1"/>
      <protection hidden="1"/>
    </xf>
    <xf numFmtId="0" fontId="1" fillId="0" borderId="27" xfId="0" applyFont="1" applyBorder="1" applyAlignment="1" applyProtection="1">
      <alignment horizontal="left" vertical="center" wrapText="1"/>
      <protection hidden="1"/>
    </xf>
    <xf numFmtId="0" fontId="1"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29" xfId="0" applyFont="1" applyBorder="1" applyAlignment="1" applyProtection="1">
      <alignment vertical="top" wrapText="1"/>
      <protection hidden="1"/>
    </xf>
    <xf numFmtId="0" fontId="2" fillId="0" borderId="30" xfId="0" applyFont="1" applyBorder="1" applyAlignment="1" applyProtection="1">
      <alignment vertical="top" wrapText="1"/>
      <protection hidden="1"/>
    </xf>
    <xf numFmtId="0" fontId="2" fillId="0" borderId="3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4" fillId="2" borderId="28"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4"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5"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
  <sheetViews>
    <sheetView tabSelected="1" topLeftCell="A19" zoomScale="60" zoomScaleNormal="60" zoomScaleSheetLayoutView="70" zoomScalePageLayoutView="55" workbookViewId="0">
      <selection activeCell="C19" sqref="C19"/>
    </sheetView>
  </sheetViews>
  <sheetFormatPr baseColWidth="10" defaultColWidth="11.42578125" defaultRowHeight="15" x14ac:dyDescent="0.25"/>
  <cols>
    <col min="1" max="1" width="10.7109375" style="12" customWidth="1"/>
    <col min="2" max="2" width="101.28515625" style="12" customWidth="1"/>
    <col min="3" max="3" width="13.42578125" style="12" customWidth="1"/>
    <col min="4" max="4" width="14.28515625" style="12" customWidth="1"/>
    <col min="5" max="5" width="17" style="12" customWidth="1"/>
    <col min="6" max="6" width="17.85546875" style="12" customWidth="1"/>
    <col min="7" max="7" width="12.85546875" style="12" customWidth="1"/>
    <col min="8" max="8" width="15" style="12" customWidth="1"/>
    <col min="9" max="9" width="20.28515625" style="12" customWidth="1"/>
    <col min="10" max="10" width="15" style="12" customWidth="1"/>
    <col min="11" max="11" width="17.85546875" style="14" customWidth="1"/>
    <col min="12" max="13" width="16.7109375" style="14" customWidth="1"/>
    <col min="14" max="14" width="14.7109375" style="14" customWidth="1"/>
    <col min="15" max="15" width="21.140625" style="14" customWidth="1"/>
    <col min="16" max="16384" width="11.42578125" style="14"/>
  </cols>
  <sheetData>
    <row r="1" spans="1:15" ht="15.75" thickBot="1" x14ac:dyDescent="0.3">
      <c r="F1" s="13"/>
    </row>
    <row r="2" spans="1:15" ht="15.75" customHeight="1" thickBot="1" x14ac:dyDescent="0.3">
      <c r="A2" s="59"/>
      <c r="B2" s="68" t="s">
        <v>0</v>
      </c>
      <c r="C2" s="69"/>
      <c r="D2" s="69"/>
      <c r="E2" s="69"/>
      <c r="F2" s="69"/>
      <c r="G2" s="69"/>
      <c r="H2" s="69"/>
      <c r="I2" s="69"/>
      <c r="J2" s="69"/>
      <c r="K2" s="69"/>
      <c r="L2" s="69"/>
      <c r="M2" s="70"/>
      <c r="N2" s="84" t="s">
        <v>27</v>
      </c>
      <c r="O2" s="85"/>
    </row>
    <row r="3" spans="1:15" ht="15.75" customHeight="1" thickBot="1" x14ac:dyDescent="0.3">
      <c r="A3" s="60"/>
      <c r="B3" s="71" t="s">
        <v>1</v>
      </c>
      <c r="C3" s="72"/>
      <c r="D3" s="72"/>
      <c r="E3" s="72"/>
      <c r="F3" s="72"/>
      <c r="G3" s="72"/>
      <c r="H3" s="72"/>
      <c r="I3" s="72"/>
      <c r="J3" s="72"/>
      <c r="K3" s="72"/>
      <c r="L3" s="72"/>
      <c r="M3" s="73"/>
      <c r="N3" s="86"/>
      <c r="O3" s="87"/>
    </row>
    <row r="4" spans="1:15" ht="16.5" customHeight="1" x14ac:dyDescent="0.25">
      <c r="A4" s="60"/>
      <c r="B4" s="74" t="s">
        <v>33</v>
      </c>
      <c r="C4" s="75"/>
      <c r="D4" s="75"/>
      <c r="E4" s="75"/>
      <c r="F4" s="75"/>
      <c r="G4" s="75"/>
      <c r="H4" s="75"/>
      <c r="I4" s="75"/>
      <c r="J4" s="75"/>
      <c r="K4" s="75"/>
      <c r="L4" s="75"/>
      <c r="M4" s="76"/>
      <c r="N4" s="86"/>
      <c r="O4" s="87"/>
    </row>
    <row r="5" spans="1:15" ht="15" customHeight="1" thickBot="1" x14ac:dyDescent="0.3">
      <c r="A5" s="61"/>
      <c r="B5" s="77"/>
      <c r="C5" s="78"/>
      <c r="D5" s="78"/>
      <c r="E5" s="78"/>
      <c r="F5" s="78"/>
      <c r="G5" s="78"/>
      <c r="H5" s="78"/>
      <c r="I5" s="78"/>
      <c r="J5" s="78"/>
      <c r="K5" s="78"/>
      <c r="L5" s="78"/>
      <c r="M5" s="79"/>
      <c r="N5" s="88"/>
      <c r="O5" s="89"/>
    </row>
    <row r="7" spans="1:15" x14ac:dyDescent="0.25">
      <c r="A7" s="15" t="s">
        <v>31</v>
      </c>
    </row>
    <row r="8" spans="1:15" x14ac:dyDescent="0.25">
      <c r="A8" s="16" t="s">
        <v>30</v>
      </c>
    </row>
    <row r="9" spans="1:15" ht="25.5" customHeight="1" x14ac:dyDescent="0.25">
      <c r="A9" s="41" t="s">
        <v>29</v>
      </c>
      <c r="B9" s="41"/>
      <c r="C9" s="17"/>
      <c r="E9" s="18" t="s">
        <v>21</v>
      </c>
      <c r="F9" s="46"/>
      <c r="G9" s="47"/>
      <c r="K9" s="19" t="s">
        <v>16</v>
      </c>
      <c r="L9" s="48"/>
      <c r="M9" s="49"/>
      <c r="N9" s="50"/>
    </row>
    <row r="10" spans="1:15" ht="15.75" thickBot="1" x14ac:dyDescent="0.3">
      <c r="A10" s="17"/>
      <c r="B10" s="17"/>
      <c r="C10" s="17"/>
      <c r="E10" s="20"/>
      <c r="F10" s="20"/>
      <c r="G10" s="20"/>
      <c r="K10" s="21"/>
      <c r="L10" s="22"/>
      <c r="M10" s="22"/>
      <c r="N10" s="22"/>
    </row>
    <row r="11" spans="1:15" ht="30.75" customHeight="1" thickBot="1" x14ac:dyDescent="0.3">
      <c r="A11" s="62" t="s">
        <v>26</v>
      </c>
      <c r="B11" s="63"/>
      <c r="C11" s="23"/>
      <c r="D11" s="43" t="s">
        <v>17</v>
      </c>
      <c r="E11" s="44"/>
      <c r="F11" s="44"/>
      <c r="G11" s="45"/>
      <c r="H11" s="7"/>
      <c r="I11" s="30"/>
      <c r="J11" s="30"/>
      <c r="K11" s="21"/>
    </row>
    <row r="12" spans="1:15" ht="15.75" thickBot="1" x14ac:dyDescent="0.3">
      <c r="A12" s="64"/>
      <c r="B12" s="65"/>
      <c r="C12" s="23"/>
      <c r="D12" s="24"/>
      <c r="E12" s="20"/>
      <c r="F12" s="20"/>
      <c r="G12" s="20"/>
      <c r="K12" s="21"/>
    </row>
    <row r="13" spans="1:15" ht="30" customHeight="1" thickBot="1" x14ac:dyDescent="0.3">
      <c r="A13" s="64"/>
      <c r="B13" s="65"/>
      <c r="C13" s="23"/>
      <c r="D13" s="43" t="s">
        <v>18</v>
      </c>
      <c r="E13" s="44"/>
      <c r="F13" s="44"/>
      <c r="G13" s="45"/>
      <c r="H13" s="7"/>
      <c r="I13" s="30"/>
      <c r="J13" s="30"/>
      <c r="K13" s="21"/>
    </row>
    <row r="14" spans="1:15" ht="18.75" customHeight="1" thickBot="1" x14ac:dyDescent="0.3">
      <c r="A14" s="64"/>
      <c r="B14" s="65"/>
      <c r="C14" s="23"/>
      <c r="E14" s="20"/>
      <c r="F14" s="20"/>
      <c r="G14" s="20"/>
      <c r="K14" s="21"/>
    </row>
    <row r="15" spans="1:15" ht="24" customHeight="1" thickBot="1" x14ac:dyDescent="0.3">
      <c r="A15" s="66"/>
      <c r="B15" s="67"/>
      <c r="C15" s="23"/>
      <c r="D15" s="43" t="s">
        <v>22</v>
      </c>
      <c r="E15" s="44"/>
      <c r="F15" s="44"/>
      <c r="G15" s="45"/>
      <c r="H15" s="7"/>
      <c r="I15" s="30"/>
      <c r="J15" s="30"/>
      <c r="K15" s="21"/>
      <c r="L15" s="22"/>
      <c r="M15" s="22"/>
      <c r="N15" s="22"/>
    </row>
    <row r="16" spans="1:15" x14ac:dyDescent="0.25">
      <c r="A16" s="17"/>
      <c r="B16" s="17"/>
      <c r="C16" s="17"/>
      <c r="E16" s="20"/>
      <c r="F16" s="20"/>
      <c r="G16" s="20"/>
      <c r="K16" s="21"/>
      <c r="L16" s="22"/>
      <c r="M16" s="22"/>
      <c r="N16" s="22"/>
    </row>
    <row r="18" spans="1:15" s="28" customFormat="1" ht="111.75" customHeight="1" x14ac:dyDescent="0.25">
      <c r="A18" s="25" t="s">
        <v>28</v>
      </c>
      <c r="B18" s="25" t="s">
        <v>2</v>
      </c>
      <c r="C18" s="25" t="s">
        <v>19</v>
      </c>
      <c r="D18" s="25" t="s">
        <v>3</v>
      </c>
      <c r="E18" s="25" t="s">
        <v>23</v>
      </c>
      <c r="F18" s="26" t="s">
        <v>4</v>
      </c>
      <c r="G18" s="27" t="s">
        <v>25</v>
      </c>
      <c r="H18" s="26" t="s">
        <v>5</v>
      </c>
      <c r="I18" s="26" t="s">
        <v>35</v>
      </c>
      <c r="J18" s="26" t="s">
        <v>38</v>
      </c>
      <c r="K18" s="26" t="s">
        <v>6</v>
      </c>
      <c r="L18" s="26" t="s">
        <v>7</v>
      </c>
      <c r="M18" s="26" t="s">
        <v>8</v>
      </c>
      <c r="N18" s="26" t="s">
        <v>34</v>
      </c>
      <c r="O18" s="26" t="s">
        <v>9</v>
      </c>
    </row>
    <row r="19" spans="1:15" s="28" customFormat="1" ht="409.6" customHeight="1" x14ac:dyDescent="0.2">
      <c r="A19" s="32">
        <v>1</v>
      </c>
      <c r="B19" s="35" t="s">
        <v>41</v>
      </c>
      <c r="C19" s="9"/>
      <c r="D19" s="33">
        <v>1</v>
      </c>
      <c r="E19" s="34" t="s">
        <v>40</v>
      </c>
      <c r="F19" s="10">
        <v>0</v>
      </c>
      <c r="G19" s="11">
        <v>0</v>
      </c>
      <c r="H19" s="1">
        <f>+ROUND(F19*G19,0)</f>
        <v>0</v>
      </c>
      <c r="I19" s="11">
        <v>0</v>
      </c>
      <c r="J19" s="1">
        <f>ROUND(F19*I19,0)</f>
        <v>0</v>
      </c>
      <c r="K19" s="1">
        <f>ROUND(F19+H19+J19,0)</f>
        <v>0</v>
      </c>
      <c r="L19" s="1">
        <f>ROUND(F19*D19,0)</f>
        <v>0</v>
      </c>
      <c r="M19" s="1">
        <f>ROUND(D19*H19,0)</f>
        <v>0</v>
      </c>
      <c r="N19" s="1">
        <f>ROUND(J19*D19,0)</f>
        <v>0</v>
      </c>
      <c r="O19" s="2">
        <f>ROUND(L19+N19+M19,0)</f>
        <v>0</v>
      </c>
    </row>
    <row r="20" spans="1:15" s="28" customFormat="1" ht="42" customHeight="1" thickBot="1" x14ac:dyDescent="0.25">
      <c r="A20" s="23"/>
      <c r="B20" s="53"/>
      <c r="C20" s="53"/>
      <c r="D20" s="53"/>
      <c r="E20" s="53"/>
      <c r="F20" s="53"/>
      <c r="G20" s="53"/>
      <c r="H20" s="53"/>
      <c r="I20" s="53"/>
      <c r="J20" s="53"/>
      <c r="K20" s="53"/>
      <c r="L20" s="53"/>
      <c r="M20" s="54" t="s">
        <v>39</v>
      </c>
      <c r="N20" s="54"/>
      <c r="O20" s="4">
        <f>SUMIF(G:G,0%,L:L)</f>
        <v>0</v>
      </c>
    </row>
    <row r="21" spans="1:15" s="28" customFormat="1" ht="39" customHeight="1" thickBot="1" x14ac:dyDescent="0.25">
      <c r="A21" s="39" t="s">
        <v>24</v>
      </c>
      <c r="B21" s="40"/>
      <c r="C21" s="40"/>
      <c r="D21" s="40"/>
      <c r="E21" s="40"/>
      <c r="F21" s="40"/>
      <c r="G21" s="40"/>
      <c r="H21" s="40"/>
      <c r="I21" s="40"/>
      <c r="J21" s="40"/>
      <c r="K21" s="40"/>
      <c r="L21" s="40"/>
      <c r="M21" s="54" t="s">
        <v>10</v>
      </c>
      <c r="N21" s="54"/>
      <c r="O21" s="4">
        <f>SUMIF(G:G,5%,L:L)</f>
        <v>0</v>
      </c>
    </row>
    <row r="22" spans="1:15" s="28" customFormat="1" ht="30" customHeight="1" x14ac:dyDescent="0.2">
      <c r="A22" s="36" t="s">
        <v>42</v>
      </c>
      <c r="B22" s="36"/>
      <c r="C22" s="36"/>
      <c r="D22" s="36"/>
      <c r="E22" s="36"/>
      <c r="F22" s="36"/>
      <c r="G22" s="36"/>
      <c r="H22" s="36"/>
      <c r="I22" s="36"/>
      <c r="J22" s="36"/>
      <c r="K22" s="36"/>
      <c r="L22" s="37"/>
      <c r="M22" s="54" t="s">
        <v>11</v>
      </c>
      <c r="N22" s="54"/>
      <c r="O22" s="4">
        <f>SUMIF(G:G,19%,L:L)</f>
        <v>0</v>
      </c>
    </row>
    <row r="23" spans="1:15" s="28" customFormat="1" ht="30" customHeight="1" x14ac:dyDescent="0.2">
      <c r="A23" s="38"/>
      <c r="B23" s="38"/>
      <c r="C23" s="38"/>
      <c r="D23" s="38"/>
      <c r="E23" s="38"/>
      <c r="F23" s="38"/>
      <c r="G23" s="38"/>
      <c r="H23" s="38"/>
      <c r="I23" s="38"/>
      <c r="J23" s="38"/>
      <c r="K23" s="38"/>
      <c r="L23" s="38"/>
      <c r="M23" s="55" t="s">
        <v>7</v>
      </c>
      <c r="N23" s="56"/>
      <c r="O23" s="5">
        <f>SUM(O20:O22)</f>
        <v>0</v>
      </c>
    </row>
    <row r="24" spans="1:15" s="28" customFormat="1" ht="30" customHeight="1" x14ac:dyDescent="0.2">
      <c r="A24" s="38"/>
      <c r="B24" s="38"/>
      <c r="C24" s="38"/>
      <c r="D24" s="38"/>
      <c r="E24" s="38"/>
      <c r="F24" s="38"/>
      <c r="G24" s="38"/>
      <c r="H24" s="38"/>
      <c r="I24" s="38"/>
      <c r="J24" s="38"/>
      <c r="K24" s="38"/>
      <c r="L24" s="38"/>
      <c r="M24" s="57" t="s">
        <v>12</v>
      </c>
      <c r="N24" s="58"/>
      <c r="O24" s="6">
        <f>ROUND(O21*5%,0)</f>
        <v>0</v>
      </c>
    </row>
    <row r="25" spans="1:15" s="28" customFormat="1" ht="30" customHeight="1" x14ac:dyDescent="0.2">
      <c r="A25" s="38"/>
      <c r="B25" s="38"/>
      <c r="C25" s="38"/>
      <c r="D25" s="38"/>
      <c r="E25" s="38"/>
      <c r="F25" s="38"/>
      <c r="G25" s="38"/>
      <c r="H25" s="38"/>
      <c r="I25" s="38"/>
      <c r="J25" s="38"/>
      <c r="K25" s="38"/>
      <c r="L25" s="38"/>
      <c r="M25" s="57" t="s">
        <v>13</v>
      </c>
      <c r="N25" s="58"/>
      <c r="O25" s="4">
        <f>ROUND(O22*19%,0)</f>
        <v>0</v>
      </c>
    </row>
    <row r="26" spans="1:15" s="28" customFormat="1" ht="30" customHeight="1" x14ac:dyDescent="0.2">
      <c r="A26" s="38"/>
      <c r="B26" s="38"/>
      <c r="C26" s="38"/>
      <c r="D26" s="38"/>
      <c r="E26" s="38"/>
      <c r="F26" s="38"/>
      <c r="G26" s="38"/>
      <c r="H26" s="38"/>
      <c r="I26" s="38"/>
      <c r="J26" s="38"/>
      <c r="K26" s="38"/>
      <c r="L26" s="38"/>
      <c r="M26" s="55" t="s">
        <v>14</v>
      </c>
      <c r="N26" s="56"/>
      <c r="O26" s="5">
        <f>SUM(O24:O25)</f>
        <v>0</v>
      </c>
    </row>
    <row r="27" spans="1:15" s="28" customFormat="1" ht="30" customHeight="1" x14ac:dyDescent="0.2">
      <c r="A27" s="38"/>
      <c r="B27" s="38"/>
      <c r="C27" s="38"/>
      <c r="D27" s="38"/>
      <c r="E27" s="38"/>
      <c r="F27" s="38"/>
      <c r="G27" s="38"/>
      <c r="H27" s="38"/>
      <c r="I27" s="38"/>
      <c r="J27" s="38"/>
      <c r="K27" s="38"/>
      <c r="L27" s="38"/>
      <c r="M27" s="82" t="s">
        <v>37</v>
      </c>
      <c r="N27" s="83"/>
      <c r="O27" s="4">
        <f>ROUND(SUM(N19:N19),0)</f>
        <v>0</v>
      </c>
    </row>
    <row r="28" spans="1:15" s="28" customFormat="1" ht="41.25" customHeight="1" x14ac:dyDescent="0.2">
      <c r="A28" s="38"/>
      <c r="B28" s="38"/>
      <c r="C28" s="38"/>
      <c r="D28" s="38"/>
      <c r="E28" s="38"/>
      <c r="F28" s="38"/>
      <c r="G28" s="38"/>
      <c r="H28" s="38"/>
      <c r="I28" s="38"/>
      <c r="J28" s="38"/>
      <c r="K28" s="38"/>
      <c r="L28" s="38"/>
      <c r="M28" s="80" t="s">
        <v>36</v>
      </c>
      <c r="N28" s="81"/>
      <c r="O28" s="5">
        <f>SUM(O27)</f>
        <v>0</v>
      </c>
    </row>
    <row r="29" spans="1:15" s="28" customFormat="1" ht="30" customHeight="1" x14ac:dyDescent="0.2">
      <c r="A29" s="38"/>
      <c r="B29" s="38"/>
      <c r="C29" s="38"/>
      <c r="D29" s="38"/>
      <c r="E29" s="38"/>
      <c r="F29" s="38"/>
      <c r="G29" s="38"/>
      <c r="H29" s="38"/>
      <c r="I29" s="38"/>
      <c r="J29" s="38"/>
      <c r="K29" s="38"/>
      <c r="L29" s="38"/>
      <c r="M29" s="80" t="s">
        <v>15</v>
      </c>
      <c r="N29" s="81"/>
      <c r="O29" s="5">
        <f>+O23+O26+O28</f>
        <v>0</v>
      </c>
    </row>
    <row r="32" spans="1:15" x14ac:dyDescent="0.25">
      <c r="B32" s="8"/>
      <c r="C32" s="8"/>
    </row>
    <row r="33" spans="1:3" x14ac:dyDescent="0.25">
      <c r="B33" s="51"/>
      <c r="C33" s="51"/>
    </row>
    <row r="34" spans="1:3" ht="15.75" thickBot="1" x14ac:dyDescent="0.3">
      <c r="B34" s="52"/>
      <c r="C34" s="52"/>
    </row>
    <row r="35" spans="1:3" x14ac:dyDescent="0.25">
      <c r="B35" s="42" t="s">
        <v>20</v>
      </c>
      <c r="C35" s="42"/>
    </row>
    <row r="37" spans="1:3" x14ac:dyDescent="0.25">
      <c r="A37" s="29" t="s">
        <v>32</v>
      </c>
    </row>
  </sheetData>
  <sheetProtection algorithmName="SHA-512" hashValue="lzQn7BUWK4EcsZKpOTbUlf3XVNmcgS6ZGRJ9eyNoQFcBcq5KH1xiLJX6Bui8sfcs08p9iqGhtFQUK/uKDM4uSA==" saltValue="jkMPj7suYZ98/11dP693Nw==" spinCount="100000" sheet="1" selectLockedCells="1"/>
  <mergeCells count="27">
    <mergeCell ref="M26:N26"/>
    <mergeCell ref="M29:N29"/>
    <mergeCell ref="M27:N27"/>
    <mergeCell ref="M28:N28"/>
    <mergeCell ref="N2:O5"/>
    <mergeCell ref="A2:A5"/>
    <mergeCell ref="D11:G11"/>
    <mergeCell ref="A11:B15"/>
    <mergeCell ref="B2:M2"/>
    <mergeCell ref="B3:M3"/>
    <mergeCell ref="B4:M5"/>
    <mergeCell ref="A22:L29"/>
    <mergeCell ref="A21:L21"/>
    <mergeCell ref="A9:B9"/>
    <mergeCell ref="B35:C35"/>
    <mergeCell ref="D13:G13"/>
    <mergeCell ref="D15:G15"/>
    <mergeCell ref="F9:G9"/>
    <mergeCell ref="L9:N9"/>
    <mergeCell ref="B33:C34"/>
    <mergeCell ref="B20:L20"/>
    <mergeCell ref="M20:N20"/>
    <mergeCell ref="M21:N21"/>
    <mergeCell ref="M22:N22"/>
    <mergeCell ref="M23:N23"/>
    <mergeCell ref="M24:N24"/>
    <mergeCell ref="M25:N2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G19</xm:sqref>
        </x14:dataValidation>
        <x14:dataValidation type="list" allowBlank="1" showInputMessage="1" showErrorMessage="1" xr:uid="{00000000-0002-0000-0000-000002000000}">
          <x14:formula1>
            <xm:f>Hoja2!$F$7:$F$8</xm:f>
          </x14:formula1>
          <xm:sqref>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31">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4" ma:contentTypeDescription="Create a new document." ma:contentTypeScope="" ma:versionID="ee4b73eddd9051cd9da937ea73e3741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03d73cacd87fff94af62faad929f1421"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77CD68-EC23-42D5-A9A5-1C209AD8C889}">
  <ds:schemaRefs>
    <ds:schemaRef ds:uri="http://schemas.microsoft.com/sharepoint/v3/contenttype/forms"/>
  </ds:schemaRefs>
</ds:datastoreItem>
</file>

<file path=customXml/itemProps2.xml><?xml version="1.0" encoding="utf-8"?>
<ds:datastoreItem xmlns:ds="http://schemas.openxmlformats.org/officeDocument/2006/customXml" ds:itemID="{3141F563-C7B1-41E2-8E3B-629B199D1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056E18-EDA8-4CBF-99F1-2697C813E770}">
  <ds:schemaRefs>
    <ds:schemaRef ds:uri="http://schemas.microsoft.com/office/2006/documentManagement/types"/>
    <ds:schemaRef ds:uri="http://www.w3.org/XML/1998/namespace"/>
    <ds:schemaRef ds:uri="http://schemas.microsoft.com/office/infopath/2007/PartnerControls"/>
    <ds:schemaRef ds:uri="http://purl.org/dc/elements/1.1/"/>
    <ds:schemaRef ds:uri="http://purl.org/dc/terms/"/>
    <ds:schemaRef ds:uri="b41d3764-7ecb-4939-976c-9e68ac8de53e"/>
    <ds:schemaRef ds:uri="http://schemas.openxmlformats.org/package/2006/metadata/core-properties"/>
    <ds:schemaRef ds:uri="91f923a0-6986-49c1-880a-004b6d780c1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2022-06-06T16:49:35Z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