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F:\monik\UC\U CUNDINAMARCA\INV 102 EQUIPOS CENTRO DE APRENDIZAJE\ANEXOS PARA PUBLICAR\"/>
    </mc:Choice>
  </mc:AlternateContent>
  <xr:revisionPtr revIDLastSave="0" documentId="13_ncr:1_{CF573AE0-D27D-49CB-82CF-B3721F400B8E}" xr6:coauthVersionLast="47" xr6:coauthVersionMax="47"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Hoja1!$A$1:$K$54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0" i="1" l="1"/>
  <c r="K39" i="1" l="1"/>
  <c r="K43" i="1"/>
  <c r="K41" i="1" l="1"/>
  <c r="K44" i="1" s="1"/>
  <c r="K45" i="1" l="1"/>
  <c r="K42" i="1"/>
  <c r="K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8"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0"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<sst xmlns="http://schemas.openxmlformats.org/spreadsheetml/2006/main" count="78" uniqueCount="43">
  <si>
    <t>Anexo 3</t>
  </si>
  <si>
    <t>PROPUESTA ECONÓMICA</t>
  </si>
  <si>
    <r>
      <rPr>
        <b/>
        <sz val="13"/>
        <color theme="1"/>
        <rFont val="Arial"/>
        <family val="2"/>
      </rPr>
      <t xml:space="preserve">FECHA DE ELABORACIÓN:   </t>
    </r>
    <r>
      <rPr>
        <sz val="13"/>
        <color theme="1"/>
        <rFont val="Arial"/>
        <family val="2"/>
      </rPr>
      <t xml:space="preserve">  </t>
    </r>
    <r>
      <rPr>
        <sz val="13"/>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</si>
  <si>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</si>
  <si>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</si>
  <si>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</si>
  <si>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</si>
  <si>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</si>
  <si>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</si>
  <si>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</si>
  <si>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</si>
  <si>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 xml:space="preserve">CANTIDAD </t>
  </si>
  <si>
    <t>UNIDAD DE MEDIDA</t>
  </si>
  <si>
    <t>VALOR UNITARIO</t>
  </si>
  <si>
    <t xml:space="preserve">PORCENTAJE DE IVA </t>
  </si>
  <si>
    <t xml:space="preserve">VALOR  IVA </t>
  </si>
  <si>
    <t xml:space="preserve">VALOR TOTAL UNITARIO </t>
  </si>
  <si>
    <t>SUBTOTAL</t>
  </si>
  <si>
    <t>IVA</t>
  </si>
  <si>
    <t>TOTAL</t>
  </si>
  <si>
    <t>UNIDAD</t>
  </si>
  <si>
    <t>VALOR NO GRAVADO (TARIFA 0)</t>
  </si>
  <si>
    <t>VALOR GRAVADO IVA 5%</t>
  </si>
  <si>
    <t>VALOR GRAVADO IVA 19%</t>
  </si>
  <si>
    <t>IVA 5%</t>
  </si>
  <si>
    <t>IVA 19 %</t>
  </si>
  <si>
    <t xml:space="preserve">TOTAL IVA </t>
  </si>
  <si>
    <t>TOTAL OFERTA</t>
  </si>
  <si>
    <t xml:space="preserve">FIRMA REPRESENTANTE LEGAL Y/O PERSONA NATURAL </t>
  </si>
  <si>
    <t>Código Serie Documental (Ver Tabla de Retención Documental).</t>
  </si>
  <si>
    <t>MESA AUXILIAR PARA LAPTOP AJUSTABLE MINIMO EN 3 NIVELES DE ALTURA ESTRUCTURA METALICA CON SUPERFICIE EN FORMICA MATERIALES DISENO TENDENCIA Y COLORES A ELEGIR</t>
  </si>
  <si>
    <t>PUFF TIPO BAUL CUBICO ALTURA MINIMA DE 46 CENTIMETROS ANCHO Y LARGO MINIMO DE 48 CENTIMETROS TAPA CON SISTEMA DE BISAGRA Y CORREAS DE SUJECIÓN MATERIALES DISENO TENDENCIA Y COLORES A ELEGIR</t>
  </si>
  <si>
    <t>TABLERO ACRILICO MOVIL CARA 1 EN BLANCO CARA 2 CON CUADRICULA RUNA GRIS, SISTEMA DE RUEDAS CON FRENO DE SEGURIDAD Y SISTEMA DE INTERCAMBIO DE CARA DEL TABLERO SIN MOVER LA ESTRUCTURA CON AJUSTE DE SEGURIDAD GENERAL ESTRUCTURA METALICA CON PORTA BORRADOR Y MARCADORES ALTURA MINIMA 180 CENTIMETROS ANCHO MINIMO 120 CENTIMETROS MATERIALES DISENO TENDENCIA Y COLORES A ELEGIR</t>
  </si>
  <si>
    <t>MUEBLE DE ALMACENAMIENTO BICOLOR LAMINA COLD ROLED MINIMO DE CALIBRE 22 RECUBIERTO CON PINTURA ELECTROSTATICA TERMOFIJADA MINIMO 4 ENTREPAÑOS GRADUABLES SISTEMA DE APERTURA ABATIBLE CON CHAPA Y LLAVES ALTURA MINIMA DE 180 CENTIMETROS ANCHO MINIMO DE 45 CENTIMETROS LARGO MINIMO DE 90 CENTIMETROS MATERIALES DISENO TENDENCIA Y COLORES A ELEGIR</t>
  </si>
  <si>
    <t>ESTACIÓN DE TRABAJO PRIVADA DE ALTO RENDIMIENTO CON SILLA LOUNGE LAMPARA LED CON ENCENDIDO TOUCH Y MODULAR CON 3 GRADOS DE LIBERTAD MESA AUXILIAR PARA OBJETOS A LA DERECHA DE LA SILLA EN FORNICA Y MESA PLEGABLE PARA PC CON PORTAVASO TOMACORRIENTE DOBLE INTERNA 120 V EXTENSIÓN ELECTRICA MINIMO DE 2 METROS ENCAUCHETADA NORMA RETIE PARA CONEXIÓN ELECTRICA DEL MODULO ESPACIO PARA GUARDAR MALETAS Y OBJETOS INCLUYE PUFF REDONDO ENTORNO TAPIZADO Y DIVISONES EN LAMINA DIFUSORA DE LUZ MATERIALES DISENO TENDENCIA Y COLORES A ELEGIR</t>
  </si>
  <si>
    <t>SILLA TIPO NODO BASE TRIPODE PANEL DE ESCRITURA GIRATORIO DE 360 GRADOS Y ALMACENAMIENTO DEBAJO DEL ASIENTO VARIEDAD DE MODOS DE USO COMO CONFERENCIAS DISCUSION GRUPAL REUNION INFORMAL RESPALDO ASIENTO APOYABRAZOS Y RUEDAS EN POLIPROPILENO BLOC DE NOTAS Y BASE EN NYLON Y POLIPROPILENO CON PORTA BEBIDAS ABATIBLE MATERIALES DISENO TENDENCIA Y COLORES A ELEGIR</t>
  </si>
  <si>
    <t>MESA PARA SALA DE JUNTAS 120 CENTIMETROS DE ANCHO 300 CENTIMETROS DE LARGO Y 74 CENTIMETROS DE ALTO CON 3 GROMMET CENTRALES EQUIDISTANTES CONEXIÓN CABLE DE RED 1 Y TOMACORRIENTE 120 VOLTIOS DE 4 PUESTOS CANALIZADA PARA ELECTRIFICACION MATERIAL EN FORMICA O SUPERCOR DE ALTA RESISTENCIA CON DILATACIONES MATERIALES DISENO TENDENCIA Y COLORES A ELEGIR</t>
  </si>
  <si>
    <t>MESA TIPO BARRA PARA SALA DE INTERACCION COLABORATIVA 120 CENTIMETROS DE ANCHO 240 CENTIMETROS DE LARGO Y 105 CENTIMETROS DE ALTO CON 2 GROMMET CENTRALES EQUIDISTANTES CONEXIÓN CABLE DE RED 1 Y TOMACORRIENTE 120 VOLTIOS DE 4 PUESTOS CANALIZADA PARA ELECTRIFICACION MATERIAL EN FORMICA O SUPERCOR DE ALTA RESISTENCIA CON DILATACIONES MATERIALES DISENO TENDENCIA Y COLORES A ELEGIR</t>
  </si>
  <si>
    <t>SILLA TIPO BARRA TAPIZADA LISA ALTURA GRADUABLE DE 64 CENTIMETROS A 80 CENTIMETROS CON PALANCA NEUMATICA O HIDRAULICA CAPACIDAD RESISTENCIA DE CARGA 120 KILOGRAMOS GIRO 360 GRADOS REPOSAPIES REGULABLE EN ALTURA SINCRONICO CON EL GIRO DE LA SILLA BASE FIJA Y ESPALDAR MEDIO ALTURA A ELEGIR MATERIALES DISENO TENDENCIA Y COLORES A ELEGIR</t>
  </si>
  <si>
    <t>SILLA CON ESTRUCTURA RESPALDO MALLA DE POLIÉSTER MICRO PERFORADO ANTI SUDORACIÓN ASIENTO ESTRUCTURA DE POLIPROPILENO CON ESPUMA DE MEDIA DENSIDAD TAPIZADA EN POLIÉSTER MECANISMO SINCRÓNICO DE RESPALDO RECLINABLE BRAZOS REGULABLES EN ALTURA BASE ESTRUCTURA DE ALUMINIO FUNDIDO CON 5 RUEDAS DE POLIPROPILENO EN SUS EXTREMOS MATERIALES DISENO TENDENCIA Y COLORES A ELEGIR</t>
  </si>
  <si>
    <t xml:space="preserve">UNIDAD </t>
  </si>
  <si>
    <t>MESA DE TRABAJO INDIVIDUAL O PUESTO OPERATIVO LAMINAS EN MELAMINA FORMICA O SUPERCOOR MINIMO 60 CENTIMETROS DE ANCHO 120 CENTIMETROS DE LARGO 74 CENTIMETROS DE ALTO CON GROMMET IZQUIERDO CONEXIÓN CABLE DE RED 1 Y TOMACORRIENTE 120 VOLTIOS DE 4 PUESTOS CANALIZADA PARA ELECTRIFICACION MATERIALES DISENO TENDENCIA Y COLORES A ELEGIR</t>
  </si>
  <si>
    <t>CAJONERA 3 CAJONES EXPRESS CON BUCK PORTATIL PARA UTILIZAR BAJO ESCRITORIO TAPAS Y LATERALES DE MELAMINA FORMICA O SUPERCOOR CIERRE DE SEGURIDAD CON LLAVE SISTEMA DE BLOQUEO DE CAJONES ANTIVUELCO TIRADORES DE ALUMINIO GUIAS CORREDERAS METALICAS DE RODILLO INSONORIZACION Y SUAVIDAD EN LA APERTURA 4 RUEDAS MATERIALES DISENO TENDENCIA Y COLORES A ELEGIR ESTA CAJONERA DEBE SER ACORDE EN MEDIDAS PARA LAS MESAS DE TRABAJO DEL ITEM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</si>
</sst>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b/>
      <sz val="13"/>
      <color theme="1"/>
      <name val="Arial"/>
      <family val="2"/>
    </font>
    <font>
      <sz val="13"/>
      <color theme="1"/>
      <name val="Arial"/>
      <family val="2"/>
    </font>
    <font>
      <sz val="13"/>
      <color theme="0" tint="-0.34998626667073579"/>
      <name val="Arial"/>
      <family val="2"/>
    </font>
    <font>
      <b/>
      <sz val="13"/>
      <color theme="0"/>
      <name val="Arial"/>
      <family val="2"/>
    </font>
    <font>
      <sz val="11"/>
      <color rgb="FF000000"/>
      <name val="Calibri"/>
      <family val="2"/>
      <charset val="204"/>
    </font>
    <font>
      <b/>
      <sz val="13"/>
      <name val="Arial"/>
      <family val="2"/>
    </font>
    <font>
      <sz val="13"/>
      <name val="Arial"/>
      <family val="2"/>
    </font>
    <font>
      <b/>
      <sz val="9"/>
      <color rgb="FF000000"/>
      <name val="Arial"/>
      <family val="2"/>
    </font>
    <font>
      <sz val="9"/>
      <color rgb="FF00000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10">
    <xf numFmtId="0" fontId="0" fillId="0" borderId="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8"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7">
    <xf numFmtId="0" fontId="0" fillId="0" borderId="0" xfId="0"/>
    <xf numFmtId="9" fontId="0" fillId="0" borderId="0" xfId="1" applyFont="1"/>
    <xf numFmtId="0" fontId="5" fillId="2" borderId="0" xfId="0" applyFont="1" applyFill="1"/>
    <xf numFmtId="0" fontId="4" fillId="2" borderId="1" xfId="0" applyFont="1" applyFill="1" applyBorder="1" applyAlignment="1">
      <alignment vertical="center"/>
    </xf>
    <xf numFmtId="0" fontId="4" fillId="2" borderId="3" xfId="0" applyFont="1" applyFill="1" applyBorder="1" applyAlignment="1">
      <alignment vertical="center"/>
    </xf>
    <xf numFmtId="0" fontId="5" fillId="2" borderId="0" xfId="0" applyFont="1" applyFill="1" applyBorder="1" applyAlignment="1">
      <alignment horizontal="left"/>
    </xf>
    <xf numFmtId="0" fontId="5" fillId="2" borderId="0" xfId="0" applyFont="1" applyFill="1" applyBorder="1" applyAlignment="1">
      <alignment horizontal="left" wrapText="1"/>
    </xf>
    <xf numFmtId="0" fontId="4" fillId="2" borderId="0" xfId="0" applyFont="1" applyFill="1" applyBorder="1" applyAlignment="1">
      <alignment horizontal="left"/>
    </xf>
    <xf numFmtId="0" fontId="5" fillId="2" borderId="6" xfId="0" applyFont="1" applyFill="1" applyBorder="1" applyAlignment="1">
      <alignment horizontal="center" vertical="center" wrapText="1"/>
    </xf>
    <xf numFmtId="0" fontId="5" fillId="2" borderId="0" xfId="0" applyFont="1" applyFill="1" applyAlignment="1">
      <alignment wrapText="1"/>
    </xf>
    <xf numFmtId="0" fontId="5" fillId="2" borderId="0" xfId="0" applyFont="1" applyFill="1" applyAlignment="1">
      <alignment vertical="center"/>
    </xf>
    <xf numFmtId="43" fontId="5" fillId="0" borderId="16" xfId="4" applyFont="1" applyBorder="1" applyProtection="1">
      <protection hidden="1"/>
    </xf>
    <xf numFmtId="43" fontId="4" fillId="0" borderId="16" xfId="4" applyFont="1" applyBorder="1" applyProtection="1">
      <protection hidden="1"/>
    </xf>
    <xf numFmtId="43" fontId="5" fillId="0" borderId="16" xfId="4" applyFont="1" applyFill="1" applyBorder="1" applyProtection="1">
      <protection hidden="1"/>
    </xf>
    <xf numFmtId="43" fontId="4" fillId="0" borderId="18" xfId="4" applyFont="1" applyBorder="1" applyProtection="1">
      <protection hidden="1"/>
    </xf>
    <xf numFmtId="0" fontId="5" fillId="2" borderId="15" xfId="0" applyFont="1" applyFill="1" applyBorder="1" applyAlignment="1">
      <alignment horizontal="center" wrapText="1"/>
    </xf>
    <xf numFmtId="0" fontId="4" fillId="2" borderId="14" xfId="0" applyFont="1" applyFill="1" applyBorder="1" applyAlignment="1">
      <alignment horizontal="center" wrapText="1"/>
    </xf>
    <xf numFmtId="0" fontId="7" fillId="3" borderId="19"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43" fontId="7" fillId="3" borderId="20" xfId="3" applyFont="1" applyFill="1" applyBorder="1" applyAlignment="1" applyProtection="1">
      <alignment horizontal="center" vertical="center" wrapText="1"/>
      <protection locked="0"/>
    </xf>
    <xf numFmtId="43" fontId="7" fillId="3" borderId="21" xfId="3" applyFont="1" applyFill="1" applyBorder="1" applyAlignment="1" applyProtection="1">
      <alignment horizontal="center" vertical="center" wrapText="1"/>
      <protection locked="0"/>
    </xf>
    <xf numFmtId="0" fontId="5" fillId="2" borderId="0" xfId="0" applyFont="1" applyFill="1" applyAlignment="1">
      <alignment horizontal="center" vertical="center"/>
    </xf>
    <xf numFmtId="0" fontId="5" fillId="2" borderId="9" xfId="0" applyFont="1" applyFill="1" applyBorder="1" applyAlignment="1">
      <alignment horizontal="center"/>
    </xf>
    <xf numFmtId="0" fontId="5" fillId="2" borderId="0" xfId="0" applyFont="1" applyFill="1" applyBorder="1" applyAlignment="1">
      <alignment horizontal="center" wrapText="1"/>
    </xf>
    <xf numFmtId="0" fontId="5" fillId="2" borderId="0" xfId="0" applyFont="1" applyFill="1" applyBorder="1" applyAlignment="1">
      <alignment horizontal="center" vertical="center"/>
    </xf>
    <xf numFmtId="0" fontId="5" fillId="2" borderId="0" xfId="0" applyFont="1" applyFill="1" applyBorder="1" applyAlignment="1">
      <alignment horizontal="center"/>
    </xf>
    <xf numFmtId="0" fontId="5" fillId="2" borderId="10" xfId="0" applyFont="1" applyFill="1" applyBorder="1" applyAlignment="1">
      <alignment horizontal="center"/>
    </xf>
    <xf numFmtId="0" fontId="5" fillId="2" borderId="0" xfId="0" applyFont="1" applyFill="1" applyBorder="1"/>
    <xf numFmtId="0" fontId="5" fillId="2" borderId="10" xfId="0" applyFont="1" applyFill="1" applyBorder="1"/>
    <xf numFmtId="0" fontId="5" fillId="2" borderId="9" xfId="0" applyFont="1" applyFill="1" applyBorder="1" applyAlignment="1">
      <alignment horizontal="left"/>
    </xf>
    <xf numFmtId="0" fontId="5" fillId="2" borderId="9" xfId="0" applyFont="1" applyFill="1" applyBorder="1"/>
    <xf numFmtId="0" fontId="5" fillId="2" borderId="0" xfId="0" applyFont="1" applyFill="1" applyBorder="1" applyAlignment="1">
      <alignment wrapText="1"/>
    </xf>
    <xf numFmtId="0" fontId="5" fillId="0" borderId="11" xfId="0" applyFont="1" applyBorder="1" applyAlignment="1">
      <alignment vertical="center"/>
    </xf>
    <xf numFmtId="0" fontId="5" fillId="2" borderId="15" xfId="0" applyFont="1" applyFill="1" applyBorder="1" applyAlignment="1">
      <alignment wrapText="1"/>
    </xf>
    <xf numFmtId="0" fontId="5" fillId="2" borderId="15" xfId="0" applyFont="1" applyFill="1" applyBorder="1" applyAlignment="1">
      <alignment horizontal="center" vertical="center"/>
    </xf>
    <xf numFmtId="0" fontId="5" fillId="2" borderId="15" xfId="0" applyFont="1" applyFill="1" applyBorder="1"/>
    <xf numFmtId="0" fontId="5" fillId="2" borderId="12" xfId="0" applyFont="1" applyFill="1" applyBorder="1"/>
    <xf numFmtId="0" fontId="4" fillId="2" borderId="7" xfId="0" applyFont="1" applyFill="1" applyBorder="1" applyAlignment="1">
      <alignment horizontal="center"/>
    </xf>
    <xf numFmtId="0" fontId="4" fillId="2" borderId="14"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0" xfId="0" applyFont="1" applyFill="1" applyBorder="1" applyAlignment="1">
      <alignment horizontal="center"/>
    </xf>
    <xf numFmtId="0" fontId="4" fillId="2" borderId="10" xfId="0" applyFont="1" applyFill="1" applyBorder="1" applyAlignment="1">
      <alignment horizontal="center"/>
    </xf>
    <xf numFmtId="0" fontId="5" fillId="2" borderId="9" xfId="0" applyFont="1" applyFill="1" applyBorder="1" applyAlignment="1">
      <alignment horizontal="center"/>
    </xf>
    <xf numFmtId="0" fontId="5" fillId="2" borderId="0" xfId="0" applyFont="1" applyFill="1" applyBorder="1" applyAlignment="1">
      <alignment horizontal="center"/>
    </xf>
    <xf numFmtId="0" fontId="5" fillId="2" borderId="10" xfId="0" applyFont="1" applyFill="1" applyBorder="1" applyAlignment="1">
      <alignment horizontal="center"/>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5" fillId="2" borderId="22" xfId="0" applyFont="1" applyFill="1" applyBorder="1" applyAlignment="1">
      <alignment horizontal="left"/>
    </xf>
    <xf numFmtId="0" fontId="5" fillId="2" borderId="1" xfId="0" applyFont="1" applyFill="1" applyBorder="1" applyAlignment="1">
      <alignment horizontal="left"/>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pplyProtection="1">
      <alignment horizontal="left" vertical="center"/>
      <protection locked="0"/>
    </xf>
    <xf numFmtId="0" fontId="5" fillId="2" borderId="22" xfId="0" applyFont="1" applyFill="1" applyBorder="1" applyAlignment="1" applyProtection="1">
      <alignment horizontal="left" vertical="center"/>
      <protection locked="0"/>
    </xf>
    <xf numFmtId="43" fontId="5" fillId="0" borderId="1" xfId="3" applyFont="1" applyBorder="1" applyAlignment="1" applyProtection="1">
      <alignment horizontal="right" vertical="center"/>
      <protection hidden="1"/>
    </xf>
    <xf numFmtId="43" fontId="4" fillId="0" borderId="1" xfId="3" applyFont="1" applyBorder="1" applyAlignment="1" applyProtection="1">
      <alignment horizontal="right" vertical="center"/>
      <protection hidden="1"/>
    </xf>
    <xf numFmtId="43" fontId="4" fillId="0" borderId="17" xfId="3" applyFont="1" applyBorder="1" applyAlignment="1" applyProtection="1">
      <alignment horizontal="right" vertical="center" wrapText="1"/>
      <protection hidden="1"/>
    </xf>
    <xf numFmtId="43" fontId="5" fillId="0" borderId="2" xfId="3" applyFont="1" applyBorder="1" applyAlignment="1" applyProtection="1">
      <alignment horizontal="right" vertical="center" wrapText="1"/>
      <protection hidden="1"/>
    </xf>
    <xf numFmtId="43" fontId="5" fillId="0" borderId="1" xfId="3" applyFont="1" applyBorder="1" applyAlignment="1" applyProtection="1">
      <alignment horizontal="right" vertical="center" wrapText="1"/>
      <protection hidden="1"/>
    </xf>
    <xf numFmtId="0" fontId="10" fillId="0" borderId="0" xfId="0" applyFont="1" applyFill="1" applyAlignment="1">
      <alignment vertical="center"/>
    </xf>
    <xf numFmtId="43" fontId="5" fillId="0" borderId="23" xfId="4" applyFont="1" applyBorder="1" applyProtection="1">
      <protection hidden="1"/>
    </xf>
    <xf numFmtId="0" fontId="11" fillId="0" borderId="1" xfId="0" applyFont="1" applyBorder="1" applyAlignment="1">
      <alignment horizontal="center" vertical="center" wrapText="1"/>
    </xf>
    <xf numFmtId="0" fontId="12" fillId="0" borderId="1" xfId="0" applyFont="1" applyBorder="1" applyAlignment="1">
      <alignment horizontal="justify" vertical="center" wrapText="1"/>
    </xf>
    <xf numFmtId="43" fontId="9" fillId="0" borderId="1" xfId="3" applyFont="1" applyFill="1" applyBorder="1" applyAlignment="1" applyProtection="1">
      <alignment horizontal="center" vertical="center" wrapText="1"/>
      <protection locked="0"/>
    </xf>
    <xf numFmtId="9" fontId="9" fillId="0" borderId="1" xfId="3" applyNumberFormat="1" applyFont="1" applyFill="1" applyBorder="1" applyAlignment="1" applyProtection="1">
      <alignment horizontal="center" vertical="center" wrapText="1"/>
      <protection locked="0"/>
    </xf>
    <xf numFmtId="0" fontId="5" fillId="2" borderId="24"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protection locked="0"/>
    </xf>
    <xf numFmtId="0" fontId="12" fillId="0" borderId="1" xfId="0" applyFont="1" applyBorder="1" applyAlignment="1">
      <alignment horizontal="justify" vertical="center"/>
    </xf>
  </cellXfs>
  <cellStyles count="10">
    <cellStyle name="Millares" xfId="4" builtinId="3"/>
    <cellStyle name="Millares [0] 2" xfId="2" xr:uid="{00000000-0005-0000-0000-000001000000}"/>
    <cellStyle name="Millares [0] 2 2" xfId="6" xr:uid="{00000000-0005-0000-0000-000002000000}"/>
    <cellStyle name="Millares 2" xfId="3" xr:uid="{00000000-0005-0000-0000-000003000000}"/>
    <cellStyle name="Millares 2 2" xfId="7" xr:uid="{00000000-0005-0000-0000-000004000000}"/>
    <cellStyle name="Millares 3" xfId="8" xr:uid="{00000000-0005-0000-0000-000005000000}"/>
    <cellStyle name="Millares 4" xfId="9" xr:uid="{00000000-0005-0000-0000-000006000000}"/>
    <cellStyle name="Normal" xfId="0" builtinId="0"/>
    <cellStyle name="Normal 2" xfId="5" xr:uid="{00000000-0005-0000-0000-00000800000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375839</xdr:colOff>
      <xdr:row>0</xdr:row>
      <xdr:rowOff>125504</xdr:rowOff>
    </xdr:from>
    <xdr:to>
      <xdr:col>1</xdr:col>
      <xdr:colOff>323289</xdr:colOff>
      <xdr:row>2</xdr:row>
      <xdr:rowOff>188394</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75839" y="125504"/>
          <a:ext cx="673031" cy="72003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4"/>
  <sheetViews>
    <sheetView tabSelected="1" view="pageBreakPreview" topLeftCell="A4" zoomScale="80" zoomScaleNormal="70" zoomScaleSheetLayoutView="80" zoomScalePageLayoutView="55" workbookViewId="0">
      <selection activeCell="B15" sqref="B15"/>
    </sheetView>
  </sheetViews>
  <sheetFormatPr baseColWidth="10" defaultColWidth="11.42578125" defaultRowHeight="16.5" x14ac:dyDescent="0.25"/>
  <cols>
    <col min="1" max="1" width="10.7109375" style="2" customWidth="1"/>
    <col min="2" max="2" width="74" style="9" customWidth="1"/>
    <col min="3" max="3" width="13.28515625" style="21" customWidth="1"/>
    <col min="4" max="10" width="18.28515625" style="2" customWidth="1"/>
    <col min="11" max="11" width="20.7109375" style="2" bestFit="1" customWidth="1"/>
    <col min="12" max="16384" width="11.42578125" style="2"/>
  </cols>
  <sheetData>
    <row r="1" spans="1:11" ht="36" customHeight="1" x14ac:dyDescent="0.25">
      <c r="A1" s="37" t="s">
        <v>0</v>
      </c>
      <c r="B1" s="38"/>
      <c r="C1" s="38"/>
      <c r="D1" s="38"/>
      <c r="E1" s="38"/>
      <c r="F1" s="38"/>
      <c r="G1" s="38"/>
      <c r="H1" s="38"/>
      <c r="I1" s="38"/>
      <c r="J1" s="38"/>
      <c r="K1" s="39"/>
    </row>
    <row r="2" spans="1:11" x14ac:dyDescent="0.25">
      <c r="A2" s="40" t="s">
        <v>1</v>
      </c>
      <c r="B2" s="41"/>
      <c r="C2" s="41"/>
      <c r="D2" s="41"/>
      <c r="E2" s="41"/>
      <c r="F2" s="41"/>
      <c r="G2" s="41"/>
      <c r="H2" s="41"/>
      <c r="I2" s="41"/>
      <c r="J2" s="41"/>
      <c r="K2" s="42"/>
    </row>
    <row r="3" spans="1:11" x14ac:dyDescent="0.25">
      <c r="A3" s="43"/>
      <c r="B3" s="44"/>
      <c r="C3" s="44"/>
      <c r="D3" s="44"/>
      <c r="E3" s="44"/>
      <c r="F3" s="44"/>
      <c r="G3" s="44"/>
      <c r="H3" s="44"/>
      <c r="I3" s="44"/>
      <c r="J3" s="44"/>
      <c r="K3" s="45"/>
    </row>
    <row r="4" spans="1:11" x14ac:dyDescent="0.25">
      <c r="A4" s="22"/>
      <c r="B4" s="23"/>
      <c r="C4" s="24"/>
      <c r="D4" s="25"/>
      <c r="E4" s="25"/>
      <c r="F4" s="25"/>
      <c r="G4" s="25"/>
      <c r="H4" s="25"/>
      <c r="I4" s="25"/>
      <c r="J4" s="25"/>
      <c r="K4" s="26"/>
    </row>
    <row r="5" spans="1:11" x14ac:dyDescent="0.25">
      <c r="A5" s="22"/>
      <c r="B5" s="23"/>
      <c r="C5" s="24"/>
      <c r="D5" s="25"/>
      <c r="E5" s="25"/>
      <c r="F5" s="25"/>
      <c r="G5" s="25"/>
      <c r="H5" s="25"/>
      <c r="I5" s="25"/>
      <c r="J5" s="25"/>
      <c r="K5" s="26"/>
    </row>
    <row r="6" spans="1:11" x14ac:dyDescent="0.25">
      <c r="A6" s="55" t="s">
        <v>2</v>
      </c>
      <c r="B6" s="56"/>
      <c r="C6" s="24"/>
      <c r="D6" s="3" t="s">
        <v>3</v>
      </c>
      <c r="E6" s="57"/>
      <c r="F6" s="58"/>
      <c r="G6" s="27"/>
      <c r="H6" s="4" t="s">
        <v>4</v>
      </c>
      <c r="I6" s="59"/>
      <c r="J6" s="60"/>
      <c r="K6" s="28"/>
    </row>
    <row r="7" spans="1:11" ht="17.25" thickBot="1" x14ac:dyDescent="0.3">
      <c r="A7" s="29"/>
      <c r="B7" s="6"/>
      <c r="C7" s="24"/>
      <c r="D7" s="7"/>
      <c r="E7" s="7"/>
      <c r="F7" s="7"/>
      <c r="G7" s="27"/>
      <c r="H7" s="7"/>
      <c r="I7" s="5"/>
      <c r="J7" s="5"/>
      <c r="K7" s="28"/>
    </row>
    <row r="8" spans="1:11" ht="17.25" thickBot="1" x14ac:dyDescent="0.3">
      <c r="A8" s="49" t="s">
        <v>5</v>
      </c>
      <c r="B8" s="50"/>
      <c r="C8" s="46" t="s">
        <v>6</v>
      </c>
      <c r="D8" s="47"/>
      <c r="E8" s="47"/>
      <c r="F8" s="48"/>
      <c r="G8" s="8"/>
      <c r="H8" s="7"/>
      <c r="I8" s="27"/>
      <c r="J8" s="27"/>
      <c r="K8" s="28"/>
    </row>
    <row r="9" spans="1:11" ht="17.25" thickBot="1" x14ac:dyDescent="0.3">
      <c r="A9" s="51"/>
      <c r="B9" s="52"/>
      <c r="C9" s="24"/>
      <c r="D9" s="7"/>
      <c r="E9" s="7"/>
      <c r="F9" s="7"/>
      <c r="G9" s="27"/>
      <c r="H9" s="7"/>
      <c r="I9" s="27"/>
      <c r="J9" s="27"/>
      <c r="K9" s="28"/>
    </row>
    <row r="10" spans="1:11" ht="17.25" thickBot="1" x14ac:dyDescent="0.3">
      <c r="A10" s="51"/>
      <c r="B10" s="52"/>
      <c r="C10" s="46" t="s">
        <v>7</v>
      </c>
      <c r="D10" s="47"/>
      <c r="E10" s="47"/>
      <c r="F10" s="48"/>
      <c r="G10" s="8"/>
      <c r="H10" s="7"/>
      <c r="I10" s="27"/>
      <c r="J10" s="27"/>
      <c r="K10" s="28"/>
    </row>
    <row r="11" spans="1:11" ht="17.25" thickBot="1" x14ac:dyDescent="0.3">
      <c r="A11" s="51"/>
      <c r="B11" s="52"/>
      <c r="C11" s="24"/>
      <c r="D11" s="7"/>
      <c r="E11" s="7"/>
      <c r="F11" s="7"/>
      <c r="G11" s="27"/>
      <c r="H11" s="7"/>
      <c r="I11" s="27"/>
      <c r="J11" s="27"/>
      <c r="K11" s="28"/>
    </row>
    <row r="12" spans="1:11" ht="17.25" thickBot="1" x14ac:dyDescent="0.3">
      <c r="A12" s="53"/>
      <c r="B12" s="54"/>
      <c r="C12" s="46" t="s">
        <v>8</v>
      </c>
      <c r="D12" s="47"/>
      <c r="E12" s="47"/>
      <c r="F12" s="48"/>
      <c r="G12" s="8"/>
      <c r="H12" s="7"/>
      <c r="I12" s="5"/>
      <c r="J12" s="5"/>
      <c r="K12" s="28"/>
    </row>
    <row r="13" spans="1:11" ht="17.25" thickBot="1" x14ac:dyDescent="0.3">
      <c r="A13" s="30"/>
      <c r="B13" s="31"/>
      <c r="C13" s="24"/>
      <c r="D13" s="27"/>
      <c r="E13" s="27"/>
      <c r="F13" s="27"/>
      <c r="G13" s="27"/>
      <c r="H13" s="27"/>
      <c r="I13" s="27"/>
      <c r="J13" s="27"/>
      <c r="K13" s="28"/>
    </row>
    <row r="14" spans="1:11" s="10" customFormat="1" ht="49.5" x14ac:dyDescent="0.25">
      <c r="A14" s="17" t="s">
        <v>9</v>
      </c>
      <c r="B14" s="18" t="s">
        <v>10</v>
      </c>
      <c r="C14" s="18" t="s">
        <v>11</v>
      </c>
      <c r="D14" s="18" t="s">
        <v>12</v>
      </c>
      <c r="E14" s="19" t="s">
        <v>13</v>
      </c>
      <c r="F14" s="19" t="s">
        <v>14</v>
      </c>
      <c r="G14" s="19" t="s">
        <v>15</v>
      </c>
      <c r="H14" s="19" t="s">
        <v>16</v>
      </c>
      <c r="I14" s="19" t="s">
        <v>17</v>
      </c>
      <c r="J14" s="19" t="s">
        <v>18</v>
      </c>
      <c r="K14" s="20" t="s">
        <v>19</v>
      </c>
    </row>
    <row r="15" spans="1:11" s="68" customFormat="1" ht="36" x14ac:dyDescent="0.25">
      <c r="A15" s="70">
        <v>1</v>
      </c>
      <c r="B15" s="76" t="s">
        <v>30</v>
      </c>
      <c r="C15" s="71">
        <v>6</v>
      </c>
      <c r="D15" s="71" t="s">
        <v>20</v>
      </c>
      <c r="E15" s="72"/>
      <c r="F15" s="73"/>
      <c r="G15" s="72"/>
      <c r="H15" s="72"/>
      <c r="I15" s="72"/>
      <c r="J15" s="72"/>
      <c r="K15" s="72"/>
    </row>
    <row r="16" spans="1:11" s="68" customFormat="1" ht="36" x14ac:dyDescent="0.25">
      <c r="A16" s="70">
        <v>2</v>
      </c>
      <c r="B16" s="76" t="s">
        <v>31</v>
      </c>
      <c r="C16" s="71">
        <v>6</v>
      </c>
      <c r="D16" s="71" t="s">
        <v>20</v>
      </c>
      <c r="E16" s="72"/>
      <c r="F16" s="73"/>
      <c r="G16" s="72"/>
      <c r="H16" s="72"/>
      <c r="I16" s="72"/>
      <c r="J16" s="72"/>
      <c r="K16" s="72"/>
    </row>
    <row r="17" spans="1:11" s="68" customFormat="1" ht="81.75" customHeight="1" x14ac:dyDescent="0.25">
      <c r="A17" s="70">
        <v>3</v>
      </c>
      <c r="B17" s="76" t="s">
        <v>32</v>
      </c>
      <c r="C17" s="71">
        <v>2</v>
      </c>
      <c r="D17" s="71" t="s">
        <v>20</v>
      </c>
      <c r="E17" s="72"/>
      <c r="F17" s="73"/>
      <c r="G17" s="72"/>
      <c r="H17" s="72"/>
      <c r="I17" s="72"/>
      <c r="J17" s="72"/>
      <c r="K17" s="72"/>
    </row>
    <row r="18" spans="1:11" s="68" customFormat="1" ht="86.25" customHeight="1" x14ac:dyDescent="0.25">
      <c r="A18" s="70">
        <v>4</v>
      </c>
      <c r="B18" s="76" t="s">
        <v>33</v>
      </c>
      <c r="C18" s="71">
        <v>2</v>
      </c>
      <c r="D18" s="71" t="s">
        <v>20</v>
      </c>
      <c r="E18" s="72"/>
      <c r="F18" s="73"/>
      <c r="G18" s="72"/>
      <c r="H18" s="72"/>
      <c r="I18" s="72"/>
      <c r="J18" s="72"/>
      <c r="K18" s="72"/>
    </row>
    <row r="19" spans="1:11" s="68" customFormat="1" ht="128.25" customHeight="1" x14ac:dyDescent="0.25">
      <c r="A19" s="70">
        <v>5</v>
      </c>
      <c r="B19" s="76" t="s">
        <v>34</v>
      </c>
      <c r="C19" s="71">
        <v>2</v>
      </c>
      <c r="D19" s="71" t="s">
        <v>20</v>
      </c>
      <c r="E19" s="72"/>
      <c r="F19" s="73"/>
      <c r="G19" s="72"/>
      <c r="H19" s="72"/>
      <c r="I19" s="72"/>
      <c r="J19" s="72"/>
      <c r="K19" s="72"/>
    </row>
    <row r="20" spans="1:11" s="68" customFormat="1" ht="95.25" customHeight="1" x14ac:dyDescent="0.25">
      <c r="A20" s="70">
        <v>6</v>
      </c>
      <c r="B20" s="76" t="s">
        <v>35</v>
      </c>
      <c r="C20" s="71">
        <v>25</v>
      </c>
      <c r="D20" s="71" t="s">
        <v>20</v>
      </c>
      <c r="E20" s="72"/>
      <c r="F20" s="73"/>
      <c r="G20" s="72"/>
      <c r="H20" s="72"/>
      <c r="I20" s="72"/>
      <c r="J20" s="72"/>
      <c r="K20" s="72"/>
    </row>
    <row r="21" spans="1:11" s="68" customFormat="1" ht="90" customHeight="1" x14ac:dyDescent="0.25">
      <c r="A21" s="70">
        <v>7</v>
      </c>
      <c r="B21" s="76" t="s">
        <v>36</v>
      </c>
      <c r="C21" s="71">
        <v>1</v>
      </c>
      <c r="D21" s="71" t="s">
        <v>20</v>
      </c>
      <c r="E21" s="72"/>
      <c r="F21" s="73"/>
      <c r="G21" s="72"/>
      <c r="H21" s="72"/>
      <c r="I21" s="72"/>
      <c r="J21" s="72"/>
      <c r="K21" s="72"/>
    </row>
    <row r="22" spans="1:11" s="68" customFormat="1" ht="72" x14ac:dyDescent="0.25">
      <c r="A22" s="70">
        <v>8</v>
      </c>
      <c r="B22" s="76" t="s">
        <v>37</v>
      </c>
      <c r="C22" s="71">
        <v>1</v>
      </c>
      <c r="D22" s="71" t="s">
        <v>20</v>
      </c>
      <c r="E22" s="72"/>
      <c r="F22" s="73"/>
      <c r="G22" s="72"/>
      <c r="H22" s="72"/>
      <c r="I22" s="72"/>
      <c r="J22" s="72"/>
      <c r="K22" s="72"/>
    </row>
    <row r="23" spans="1:11" s="68" customFormat="1" ht="60" x14ac:dyDescent="0.25">
      <c r="A23" s="70">
        <v>9</v>
      </c>
      <c r="B23" s="76" t="s">
        <v>38</v>
      </c>
      <c r="C23" s="71">
        <v>9</v>
      </c>
      <c r="D23" s="71" t="s">
        <v>20</v>
      </c>
      <c r="E23" s="72"/>
      <c r="F23" s="73"/>
      <c r="G23" s="72"/>
      <c r="H23" s="72"/>
      <c r="I23" s="72"/>
      <c r="J23" s="72"/>
      <c r="K23" s="72"/>
    </row>
    <row r="24" spans="1:11" s="68" customFormat="1" ht="72" x14ac:dyDescent="0.25">
      <c r="A24" s="70">
        <v>10</v>
      </c>
      <c r="B24" s="76" t="s">
        <v>39</v>
      </c>
      <c r="C24" s="71">
        <v>12</v>
      </c>
      <c r="D24" s="71" t="s">
        <v>40</v>
      </c>
      <c r="E24" s="72"/>
      <c r="F24" s="73"/>
      <c r="G24" s="72"/>
      <c r="H24" s="72"/>
      <c r="I24" s="72"/>
      <c r="J24" s="72"/>
      <c r="K24" s="72"/>
    </row>
    <row r="25" spans="1:11" s="68" customFormat="1" ht="60" x14ac:dyDescent="0.25">
      <c r="A25" s="70">
        <v>11</v>
      </c>
      <c r="B25" s="76" t="s">
        <v>41</v>
      </c>
      <c r="C25" s="71">
        <v>3</v>
      </c>
      <c r="D25" s="71" t="s">
        <v>20</v>
      </c>
      <c r="E25" s="72"/>
      <c r="F25" s="72"/>
      <c r="G25" s="72"/>
      <c r="H25" s="72"/>
      <c r="I25" s="72"/>
      <c r="J25" s="72"/>
      <c r="K25" s="72"/>
    </row>
    <row r="26" spans="1:11" s="68" customFormat="1" ht="84" x14ac:dyDescent="0.25">
      <c r="A26" s="70">
        <v>12</v>
      </c>
      <c r="B26" s="76" t="s">
        <v>42</v>
      </c>
      <c r="C26" s="71">
        <v>2</v>
      </c>
      <c r="D26" s="71" t="s">
        <v>20</v>
      </c>
      <c r="E26" s="72"/>
      <c r="F26" s="72"/>
      <c r="G26" s="72"/>
      <c r="H26" s="72"/>
      <c r="I26" s="72"/>
      <c r="J26" s="72"/>
      <c r="K26" s="72"/>
    </row>
    <row r="27" spans="1:11" s="68" customFormat="1" ht="36" x14ac:dyDescent="0.25">
      <c r="A27" s="70">
        <v>13</v>
      </c>
      <c r="B27" s="76" t="s">
        <v>30</v>
      </c>
      <c r="C27" s="71">
        <v>6</v>
      </c>
      <c r="D27" s="71" t="s">
        <v>20</v>
      </c>
      <c r="E27" s="72"/>
      <c r="F27" s="72"/>
      <c r="G27" s="72"/>
      <c r="H27" s="72"/>
      <c r="I27" s="72"/>
      <c r="J27" s="72"/>
      <c r="K27" s="72"/>
    </row>
    <row r="28" spans="1:11" s="68" customFormat="1" ht="49.5" customHeight="1" x14ac:dyDescent="0.25">
      <c r="A28" s="70">
        <v>14</v>
      </c>
      <c r="B28" s="76" t="s">
        <v>31</v>
      </c>
      <c r="C28" s="71">
        <v>6</v>
      </c>
      <c r="D28" s="71" t="s">
        <v>20</v>
      </c>
      <c r="E28" s="72"/>
      <c r="F28" s="72"/>
      <c r="G28" s="72"/>
      <c r="H28" s="72"/>
      <c r="I28" s="72"/>
      <c r="J28" s="72"/>
      <c r="K28" s="72"/>
    </row>
    <row r="29" spans="1:11" s="68" customFormat="1" ht="82.5" customHeight="1" x14ac:dyDescent="0.25">
      <c r="A29" s="70">
        <v>15</v>
      </c>
      <c r="B29" s="76" t="s">
        <v>32</v>
      </c>
      <c r="C29" s="71">
        <v>2</v>
      </c>
      <c r="D29" s="71" t="s">
        <v>20</v>
      </c>
      <c r="E29" s="72"/>
      <c r="F29" s="72"/>
      <c r="G29" s="72"/>
      <c r="H29" s="72"/>
      <c r="I29" s="72"/>
      <c r="J29" s="72"/>
      <c r="K29" s="72"/>
    </row>
    <row r="30" spans="1:11" s="68" customFormat="1" ht="77.25" customHeight="1" x14ac:dyDescent="0.25">
      <c r="A30" s="70">
        <v>16</v>
      </c>
      <c r="B30" s="76" t="s">
        <v>33</v>
      </c>
      <c r="C30" s="71">
        <v>2</v>
      </c>
      <c r="D30" s="71" t="s">
        <v>20</v>
      </c>
      <c r="E30" s="72"/>
      <c r="F30" s="72"/>
      <c r="G30" s="72"/>
      <c r="H30" s="72"/>
      <c r="I30" s="72"/>
      <c r="J30" s="72"/>
      <c r="K30" s="72"/>
    </row>
    <row r="31" spans="1:11" s="68" customFormat="1" ht="96" x14ac:dyDescent="0.25">
      <c r="A31" s="70">
        <v>17</v>
      </c>
      <c r="B31" s="76" t="s">
        <v>34</v>
      </c>
      <c r="C31" s="71">
        <v>2</v>
      </c>
      <c r="D31" s="71" t="s">
        <v>20</v>
      </c>
      <c r="E31" s="72"/>
      <c r="F31" s="72"/>
      <c r="G31" s="72"/>
      <c r="H31" s="72"/>
      <c r="I31" s="72"/>
      <c r="J31" s="72"/>
      <c r="K31" s="72"/>
    </row>
    <row r="32" spans="1:11" s="68" customFormat="1" ht="72" x14ac:dyDescent="0.25">
      <c r="A32" s="70">
        <v>18</v>
      </c>
      <c r="B32" s="76" t="s">
        <v>35</v>
      </c>
      <c r="C32" s="71">
        <v>25</v>
      </c>
      <c r="D32" s="71" t="s">
        <v>20</v>
      </c>
      <c r="E32" s="72"/>
      <c r="F32" s="72"/>
      <c r="G32" s="72"/>
      <c r="H32" s="72"/>
      <c r="I32" s="72"/>
      <c r="J32" s="72"/>
      <c r="K32" s="72"/>
    </row>
    <row r="33" spans="1:11" s="68" customFormat="1" ht="81.75" customHeight="1" x14ac:dyDescent="0.25">
      <c r="A33" s="70">
        <v>19</v>
      </c>
      <c r="B33" s="76" t="s">
        <v>36</v>
      </c>
      <c r="C33" s="71">
        <v>1</v>
      </c>
      <c r="D33" s="71" t="s">
        <v>20</v>
      </c>
      <c r="E33" s="72"/>
      <c r="F33" s="72"/>
      <c r="G33" s="72"/>
      <c r="H33" s="72"/>
      <c r="I33" s="72"/>
      <c r="J33" s="72"/>
      <c r="K33" s="72"/>
    </row>
    <row r="34" spans="1:11" s="68" customFormat="1" ht="84" customHeight="1" x14ac:dyDescent="0.25">
      <c r="A34" s="70">
        <v>20</v>
      </c>
      <c r="B34" s="76" t="s">
        <v>37</v>
      </c>
      <c r="C34" s="71">
        <v>1</v>
      </c>
      <c r="D34" s="71" t="s">
        <v>20</v>
      </c>
      <c r="E34" s="72"/>
      <c r="F34" s="72"/>
      <c r="G34" s="72"/>
      <c r="H34" s="72"/>
      <c r="I34" s="72"/>
      <c r="J34" s="72"/>
      <c r="K34" s="72"/>
    </row>
    <row r="35" spans="1:11" s="68" customFormat="1" ht="75" customHeight="1" x14ac:dyDescent="0.25">
      <c r="A35" s="70">
        <v>21</v>
      </c>
      <c r="B35" s="76" t="s">
        <v>38</v>
      </c>
      <c r="C35" s="71">
        <v>9</v>
      </c>
      <c r="D35" s="71" t="s">
        <v>20</v>
      </c>
      <c r="E35" s="72"/>
      <c r="F35" s="72"/>
      <c r="G35" s="72"/>
      <c r="H35" s="72"/>
      <c r="I35" s="72"/>
      <c r="J35" s="72"/>
      <c r="K35" s="72"/>
    </row>
    <row r="36" spans="1:11" s="68" customFormat="1" ht="72" x14ac:dyDescent="0.25">
      <c r="A36" s="70">
        <v>22</v>
      </c>
      <c r="B36" s="76" t="s">
        <v>39</v>
      </c>
      <c r="C36" s="71">
        <v>12</v>
      </c>
      <c r="D36" s="71" t="s">
        <v>20</v>
      </c>
      <c r="E36" s="72"/>
      <c r="F36" s="72"/>
      <c r="G36" s="72"/>
      <c r="H36" s="72"/>
      <c r="I36" s="72"/>
      <c r="J36" s="72"/>
      <c r="K36" s="72"/>
    </row>
    <row r="37" spans="1:11" s="68" customFormat="1" ht="73.5" customHeight="1" x14ac:dyDescent="0.25">
      <c r="A37" s="70">
        <v>23</v>
      </c>
      <c r="B37" s="76" t="s">
        <v>41</v>
      </c>
      <c r="C37" s="71">
        <v>3</v>
      </c>
      <c r="D37" s="71" t="s">
        <v>20</v>
      </c>
      <c r="E37" s="72"/>
      <c r="F37" s="72"/>
      <c r="G37" s="72"/>
      <c r="H37" s="72"/>
      <c r="I37" s="72"/>
      <c r="J37" s="72"/>
      <c r="K37" s="72"/>
    </row>
    <row r="38" spans="1:11" s="68" customFormat="1" ht="102" customHeight="1" x14ac:dyDescent="0.25">
      <c r="A38" s="70">
        <v>24</v>
      </c>
      <c r="B38" s="76" t="s">
        <v>42</v>
      </c>
      <c r="C38" s="71">
        <v>2</v>
      </c>
      <c r="D38" s="71" t="s">
        <v>20</v>
      </c>
      <c r="E38" s="72"/>
      <c r="F38" s="72"/>
      <c r="G38" s="72"/>
      <c r="H38" s="72"/>
      <c r="I38" s="72"/>
      <c r="J38" s="72"/>
      <c r="K38" s="72"/>
    </row>
    <row r="39" spans="1:11" s="10" customFormat="1" x14ac:dyDescent="0.25">
      <c r="A39" s="74"/>
      <c r="B39" s="75"/>
      <c r="C39" s="75"/>
      <c r="D39" s="75"/>
      <c r="E39" s="75"/>
      <c r="F39" s="75"/>
      <c r="G39" s="75"/>
      <c r="H39" s="66" t="s">
        <v>21</v>
      </c>
      <c r="I39" s="66"/>
      <c r="J39" s="66"/>
      <c r="K39" s="69">
        <f>SUMIF(F:F,0%,I:I)</f>
        <v>0</v>
      </c>
    </row>
    <row r="40" spans="1:11" s="10" customFormat="1" x14ac:dyDescent="0.25">
      <c r="A40" s="62"/>
      <c r="B40" s="61"/>
      <c r="C40" s="61"/>
      <c r="D40" s="61"/>
      <c r="E40" s="61"/>
      <c r="F40" s="61"/>
      <c r="G40" s="61"/>
      <c r="H40" s="67" t="s">
        <v>22</v>
      </c>
      <c r="I40" s="67"/>
      <c r="J40" s="67"/>
      <c r="K40" s="11">
        <f>SUMIF(F:F,5%,I:I)</f>
        <v>0</v>
      </c>
    </row>
    <row r="41" spans="1:11" s="10" customFormat="1" x14ac:dyDescent="0.25">
      <c r="A41" s="62"/>
      <c r="B41" s="61"/>
      <c r="C41" s="61"/>
      <c r="D41" s="61"/>
      <c r="E41" s="61"/>
      <c r="F41" s="61"/>
      <c r="G41" s="61"/>
      <c r="H41" s="67" t="s">
        <v>23</v>
      </c>
      <c r="I41" s="67"/>
      <c r="J41" s="67"/>
      <c r="K41" s="11">
        <f>SUMIF(F:F,19%,I:I)</f>
        <v>0</v>
      </c>
    </row>
    <row r="42" spans="1:11" s="10" customFormat="1" x14ac:dyDescent="0.25">
      <c r="A42" s="62"/>
      <c r="B42" s="61"/>
      <c r="C42" s="61"/>
      <c r="D42" s="61"/>
      <c r="E42" s="61"/>
      <c r="F42" s="61"/>
      <c r="G42" s="61"/>
      <c r="H42" s="64" t="s">
        <v>17</v>
      </c>
      <c r="I42" s="64"/>
      <c r="J42" s="64"/>
      <c r="K42" s="12">
        <f>SUM(K39:K41)</f>
        <v>0</v>
      </c>
    </row>
    <row r="43" spans="1:11" s="10" customFormat="1" x14ac:dyDescent="0.25">
      <c r="A43" s="62"/>
      <c r="B43" s="61"/>
      <c r="C43" s="61"/>
      <c r="D43" s="61"/>
      <c r="E43" s="61"/>
      <c r="F43" s="61"/>
      <c r="G43" s="61"/>
      <c r="H43" s="63" t="s">
        <v>24</v>
      </c>
      <c r="I43" s="63"/>
      <c r="J43" s="63"/>
      <c r="K43" s="13">
        <f>ROUND(K40*5%,0)</f>
        <v>0</v>
      </c>
    </row>
    <row r="44" spans="1:11" s="10" customFormat="1" x14ac:dyDescent="0.25">
      <c r="A44" s="62"/>
      <c r="B44" s="61"/>
      <c r="C44" s="61"/>
      <c r="D44" s="61"/>
      <c r="E44" s="61"/>
      <c r="F44" s="61"/>
      <c r="G44" s="61"/>
      <c r="H44" s="63" t="s">
        <v>25</v>
      </c>
      <c r="I44" s="63"/>
      <c r="J44" s="63"/>
      <c r="K44" s="11">
        <f>ROUND(K41*19%,0)</f>
        <v>0</v>
      </c>
    </row>
    <row r="45" spans="1:11" s="10" customFormat="1" x14ac:dyDescent="0.25">
      <c r="A45" s="62"/>
      <c r="B45" s="61"/>
      <c r="C45" s="61"/>
      <c r="D45" s="61"/>
      <c r="E45" s="61"/>
      <c r="F45" s="61"/>
      <c r="G45" s="61"/>
      <c r="H45" s="64" t="s">
        <v>26</v>
      </c>
      <c r="I45" s="64"/>
      <c r="J45" s="64"/>
      <c r="K45" s="12">
        <f>SUM(K43:K44)</f>
        <v>0</v>
      </c>
    </row>
    <row r="46" spans="1:11" s="10" customFormat="1" ht="17.25" thickBot="1" x14ac:dyDescent="0.3">
      <c r="A46" s="62"/>
      <c r="B46" s="61"/>
      <c r="C46" s="61"/>
      <c r="D46" s="61"/>
      <c r="E46" s="61"/>
      <c r="F46" s="61"/>
      <c r="G46" s="61"/>
      <c r="H46" s="65" t="s">
        <v>27</v>
      </c>
      <c r="I46" s="65"/>
      <c r="J46" s="65"/>
      <c r="K46" s="14">
        <f>+K42+K45</f>
        <v>0</v>
      </c>
    </row>
    <row r="47" spans="1:11" x14ac:dyDescent="0.25">
      <c r="A47" s="30"/>
      <c r="B47" s="31"/>
      <c r="C47" s="24"/>
      <c r="D47" s="27"/>
      <c r="E47" s="27"/>
      <c r="F47" s="27"/>
      <c r="G47" s="27"/>
      <c r="H47" s="27"/>
      <c r="I47" s="27"/>
      <c r="J47" s="27"/>
      <c r="K47" s="28"/>
    </row>
    <row r="48" spans="1:11" x14ac:dyDescent="0.25">
      <c r="A48" s="30"/>
      <c r="B48" s="31"/>
      <c r="C48" s="24"/>
      <c r="D48" s="27"/>
      <c r="E48" s="27"/>
      <c r="F48" s="27"/>
      <c r="G48" s="27"/>
      <c r="H48" s="27"/>
      <c r="I48" s="27"/>
      <c r="J48" s="27"/>
      <c r="K48" s="28"/>
    </row>
    <row r="49" spans="1:11" x14ac:dyDescent="0.25">
      <c r="A49" s="30"/>
      <c r="B49" s="31"/>
      <c r="C49" s="24"/>
      <c r="D49" s="27"/>
      <c r="E49" s="27"/>
      <c r="F49" s="27"/>
      <c r="G49" s="27"/>
      <c r="H49" s="27"/>
      <c r="I49" s="27"/>
      <c r="J49" s="27"/>
      <c r="K49" s="28"/>
    </row>
    <row r="50" spans="1:11" x14ac:dyDescent="0.25">
      <c r="A50" s="30"/>
      <c r="B50" s="31"/>
      <c r="C50" s="24"/>
      <c r="D50" s="27"/>
      <c r="E50" s="27"/>
      <c r="F50" s="27"/>
      <c r="G50" s="27"/>
      <c r="H50" s="27"/>
      <c r="I50" s="27"/>
      <c r="J50" s="27"/>
      <c r="K50" s="28"/>
    </row>
    <row r="51" spans="1:11" ht="17.25" thickBot="1" x14ac:dyDescent="0.3">
      <c r="A51" s="30"/>
      <c r="B51" s="15"/>
      <c r="C51" s="24"/>
      <c r="D51" s="27"/>
      <c r="E51" s="27"/>
      <c r="F51" s="27"/>
      <c r="G51" s="27"/>
      <c r="H51" s="27"/>
      <c r="I51" s="27"/>
      <c r="J51" s="27"/>
      <c r="K51" s="28"/>
    </row>
    <row r="52" spans="1:11" x14ac:dyDescent="0.25">
      <c r="A52" s="30"/>
      <c r="B52" s="16" t="s">
        <v>28</v>
      </c>
      <c r="C52" s="24"/>
      <c r="D52" s="27"/>
      <c r="E52" s="27"/>
      <c r="F52" s="27"/>
      <c r="G52" s="27"/>
      <c r="H52" s="27"/>
      <c r="I52" s="27"/>
      <c r="J52" s="27"/>
      <c r="K52" s="28"/>
    </row>
    <row r="53" spans="1:11" x14ac:dyDescent="0.25">
      <c r="A53" s="30"/>
      <c r="B53" s="31"/>
      <c r="C53" s="24"/>
      <c r="D53" s="27"/>
      <c r="E53" s="27"/>
      <c r="F53" s="27"/>
      <c r="G53" s="27"/>
      <c r="H53" s="27"/>
      <c r="I53" s="27"/>
      <c r="J53" s="27"/>
      <c r="K53" s="28"/>
    </row>
    <row r="54" spans="1:11" ht="17.25" thickBot="1" x14ac:dyDescent="0.3">
      <c r="A54" s="32" t="s">
        <v>29</v>
      </c>
      <c r="B54" s="33"/>
      <c r="C54" s="34"/>
      <c r="D54" s="35"/>
      <c r="E54" s="35"/>
      <c r="F54" s="35"/>
      <c r="G54" s="35"/>
      <c r="H54" s="35"/>
      <c r="I54" s="35"/>
      <c r="J54" s="35"/>
      <c r="K54" s="36"/>
    </row>
  </sheetData>
  <sheetProtection formatRows="0" insertRows="0" deleteRows="0"/>
  <mergeCells count="19">
    <mergeCell ref="A39:G46"/>
    <mergeCell ref="H44:J44"/>
    <mergeCell ref="H45:J45"/>
    <mergeCell ref="H46:J46"/>
    <mergeCell ref="H39:J39"/>
    <mergeCell ref="H40:J40"/>
    <mergeCell ref="H41:J41"/>
    <mergeCell ref="H42:J42"/>
    <mergeCell ref="H43:J43"/>
    <mergeCell ref="A1:K1"/>
    <mergeCell ref="A2:K2"/>
    <mergeCell ref="A3:K3"/>
    <mergeCell ref="C8:F8"/>
    <mergeCell ref="A8:B12"/>
    <mergeCell ref="A6:B6"/>
    <mergeCell ref="C10:F10"/>
    <mergeCell ref="C12:F12"/>
    <mergeCell ref="E6:F6"/>
    <mergeCell ref="I6:J6"/>
  </mergeCells>
  <pageMargins left="0.23622047244094491" right="0.23622047244094491" top="0.74803149606299213" bottom="0.74803149606299213" header="0.31496062992125984" footer="0.31496062992125984"/>
  <pageSetup scale="42"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7:D10"/>
  <sheetViews>
    <sheetView workbookViewId="0">
      <selection activeCell="D10" sqref="D10"/>
    </sheetView>
  </sheetViews>
  <sheetFormatPr baseColWidth="10" defaultColWidth="11.42578125" defaultRowHeight="15" x14ac:dyDescent="0.25"/>
  <sheetData>
    <row r="7" spans="4:4" x14ac:dyDescent="0.25">
      <c r="D7" s="1">
        <v>0</v>
      </c>
    </row>
    <row r="8" spans="4:4" x14ac:dyDescent="0.25">
      <c r="D8" s="1">
        <v>0.05</v>
      </c>
    </row>
    <row r="9" spans="4:4" x14ac:dyDescent="0.25">
      <c r="D9" s="1">
        <v>0.19</v>
      </c>
    </row>
    <row r="10" spans="4:4"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Monica Maritza Sotelo Mora</cp:lastModifiedBy>
  <cp:revision/>
  <dcterms:created xsi:type="dcterms:W3CDTF">2017-04-28T13:22:52Z</dcterms:created>
  <dcterms:modified xsi:type="dcterms:W3CDTF">2022-05-27T21:36:23Z</dcterms:modified>
  <cp:category/>
  <cp:contentStatus/>
</cp:coreProperties>
</file>