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C:\Users\XCUARTAS\OneDrive - Universidad de Cundinamarca\Documentos\INVITACIONES\F-CD-140 - INV 092 SALAS DE VIDEO CONFERENCIA\ANEXOS\"/>
    </mc:Choice>
  </mc:AlternateContent>
  <xr:revisionPtr revIDLastSave="5" documentId="8_{0800BEFB-97E4-47F6-89C5-8578B8849E82}" xr6:coauthVersionLast="36" xr6:coauthVersionMax="36" xr10:uidLastSave="{9EB33EEE-2F02-4523-A6EE-C9AA102DC7E5}"/>
  <bookViews>
    <workbookView showHorizontalScroll="0" showVerticalScroll="0" showSheetTabs="0" xWindow="0" yWindow="0" windowWidth="7650" windowHeight="4515" xr2:uid="{00000000-000D-0000-FFFF-FFFF00000000}"/>
  </bookViews>
  <sheets>
    <sheet name="Hoja1" sheetId="1" r:id="rId1"/>
    <sheet name="Hoja2" sheetId="2" state="hidden" r:id="rId2"/>
  </sheets>
  <definedNames>
    <definedName name="_xlnm.Print_Area" localSheetId="0">Hoja1!$A$1:$M$37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1" l="1"/>
  <c r="L19" i="1" s="1"/>
  <c r="M19" i="1" s="1"/>
  <c r="I19" i="1"/>
  <c r="J19" i="1" s="1"/>
  <c r="K21" i="1" l="1"/>
  <c r="L21" i="1" s="1"/>
  <c r="I21" i="1"/>
  <c r="J21" i="1" s="1"/>
  <c r="M21" i="1" l="1"/>
  <c r="M23" i="1" l="1"/>
  <c r="M26" i="1" s="1"/>
  <c r="M24" i="1"/>
  <c r="M27" i="1" s="1"/>
  <c r="M28" i="1" l="1"/>
  <c r="M22" i="1"/>
  <c r="M25" i="1" s="1"/>
  <c r="M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I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I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<sst xmlns="http://schemas.openxmlformats.org/spreadsheetml/2006/main" count="41" uniqueCount="39">
  <si>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</si>
  <si>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</si>
  <si>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</si>
  <si>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</si>
  <si>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</si>
  <si>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</si>
  <si>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</si>
  <si>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</si>
  <si>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</si>
  <si>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</si>
  <si>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</si>
  <si>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</si>
  <si>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</si>
  <si>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</si>
  <si>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</si>
  <si>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</si>
  <si>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</si>
  <si>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</si>
  <si>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</si>
  <si>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</si>
  <si>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</si>
  <si>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</si>
  <si>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</si>
  <si>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</si>
  <si>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</si>
  <si>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</si>
  <si>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</si>
  <si>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</si>
  <si>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</si>
  <si>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</si>
  <si>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</si>
  <si>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</si>
  <si>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</si>
  <si>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</si>
  <si>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 xml:space="preserve">UNIDAD DE MEDIDA </t>
  </si>
  <si>
    <t xml:space="preserve">UNIDAD </t>
  </si>
  <si>
    <t>MARCA</t>
  </si>
  <si>
    <t>1.	Salas de Videoconferencia 
●Paquete Educativo, capacidad mínima de 300 participantes simultáneos sean invitados o mismos usuarios registrados de la plataforma. 
● Plataforma que cuente con solidez en el Mercado, por esto es importante que la plataforma debe encontrarse en el reporte de la matriz de garnter de 2020. 
● Capacidad de vista de 25 o 49 participantes por pantalla, pudiendo cambiar de pantalla para alternar los demas participantes. 
● La plataforma debe tener Aplicación para Android y IOS 
● La plataforma debe permitir trabajar en Windows, MAC OS, Linux 
● Capacidad de compartición de pantalla completa de escritorio o por aplicación abierta en el sistema del presentador usando la aplicación de la plataforma. 
● Capacidad de hacer anotaciones y colaboración sobre lo presentado como “Pizarra / whiteboard” a los usuarios usando la aplicación de la plataforma. 
● Capacidad de compartir escritorio y dar el control del ordenador a una persona en específico usando la aplicación de la plataforma. 
● Capacidad de compartir cualquier aplicación de iPad/iPhone y mandar el audio a la conferencia usando la aplicación de la plataforma. Capacidad de hacer espejo de un Iphone/Ipad 
● Capacidad de control de los invitados como silenciar, desconectar, reconectar o invitar más usuarios. 
● Invitar usuarios de la misma plataforma y/o usuarios en equipos legados H323/SIP. 
● Capacidad de dividir a los usuarios conectados en “subgrupos” en la misma conferencia, tipo equipos de trabajo.
● Capacidad de que el organizador bloquee la conferencia para que nadie más pueda entrar a la reunión. 
● Capacidad de grabación local de la reunión en el ordenador del organizador de la reunión usando la aplicación de la plataforma en formato MP4 o M4A, con planeación a futuro de tener transcripción en español. 
● Capacidad de grabación de la reunión en la nube de la plataforma en formato MP4 o M4A. Capacidad de ½ Giga de almacenamiento de Grabación por cada sala virtual que se adquiera. Debe tener capacidad de venta de espacio de grabación en caso que la Universidad lo requiera hasta 3 Terabytes. 
● Capacidad de grabación de la reunión en servidor centralizado, en las instalaciones de las organizaciones en formato MP4 o M4A. 
● Capacidad de Tener diferentes opciones de grabación durante la reunión, como: Grabar a la persona hablante con la pantalla compartida, grabar a varias personas con la pantalla compartida, grabar a la persona hablante, con otras personas y la pantalla compartir separada, que se tenga un archive de solo audio, que se pueda tener un archive del Chat. 
● Capacidad de Transcripción en la misma grabación para las reuniones en inglés. 
● Capacidad de adicionar la opción de votación en la sala de juntas. 
● Los usuarios usando la aplicación de la plataforma pueden ver el estado de la lista de contactos como disponibles, ocupados, etc. 
● Capacidad de chat en grupo y privado. Capacidad de compartir archivos en el Chat, capacidad de usar emoticones en el chat.
● Capacidad de Activar un Sistema de Encuesta o Votación dentro de la misma sala virtual. 
● Capacidad de prestar la sala sin entregar los datos de la cuenta (usuario y clave), solo usando una clave de anfitrión 
● Capacidad de guardar el chat en un archivo de texto usando la aplicación de la plataforma versión escritorio. 
● Función de “levantar la mano” para los participantes. 
● El usuario organizador pueda agendar las reuniones o hacerlas bajo demanda. 
● Capacidad de que cada usuario organizador pueda personalizar el ID de la reunión. 
● Capacidad de cambiar de dispositivo de audio y/o video sin tener que salir de la reunión o reiniciar la aplicación de la plataforma. 
● Capacidad de función de “fondo digital” (Green screen) 
● Capacidad de Adicionar el servicio de Webinar del mismo fabricante de la plataforma de Video Conferencia Virtual en caso futuro que la Universidad tenga un evento y requiera esta herramienta unida a sus sala de Video Conferencia Virtual. Webinar con Capacidad de 1000, 5000, o 10,000 participantes 
● En la aplicación para sistemas de escritorio Windows y MacOS. Capacidad de tener modalidad Webinar si el administrador de la plataforma otorga ese privilegio. 
● Directorio general de los usuarios registrados de la plataforma y demás sistemas de videoconferencia basados en computadoras. 
● Muestra estatus. Se puede identificar cuando se van a invitar, si está conectado en un celular, en un computador o si esta fuera de línea.  
● Función de unirse a una conferencia en curso.
● Función de seleccionar contactos del directorio y unirlos a una conferencia. 
● Control de los usuarios conectados como silenciar, desconectar, reconectar o invitar más usuarios. 
● Compartir contenido de una laptop o pc tercera, mediante el cliente de la aplicación de la plataforma. Múltiples contenidos compartidos. 
● Capacidad de Compartir Contenido de forma Wireless a la reunión Virtual 
● Opción de grabación en la nube de la plataforma. 
● Personalización del fondo de pantalla. 
● Panel administrativo para ver información de la calidad de Comunicación de los participantes de la reunión y todas las estadísticas de las reuniones en Vivo y reuniones pasadas. 
● Reportes del uso de las Salas Virtuales por los usuarios activos, donde se ve el nombre de los participantes y el % de atención que tuvieron a la presentación. 
● Capacidad de convertir la sala virtual de Video Conferencia a través de Software de la misma marca del fabricante y junto con Elementos como cámara, Computador y Tableta en una sala de juntas con tableta controladora de todo el Sistema con tableta para visualización de agendamiento y capacidad de agendar, Capacidad de usar este mismo software para Cartelera digital. Esto para cuando la Universidad desee adaptar las salas de juntas con su Sistema de Video Conferencia Virtual permitiendo expandir bajo la misma plataforma de Video Conferencia. 
● La plataforma de Video Conferencia debe brindar la opción de funcionar 100% en la nube y a su vez permitirá una opción de configuración on-premises, al momento que se desee tener muchos usuarios con esta opción se disminuirá el consume de ancho interno. 
●La plataforma de Video Conferencia debe permitir personalizar una “landing page” o URL personalizado para el acceso a las reuniones virtuales. 
● La plataforma permite personalizar los mensajes de correo de las invitaciones a las reuniones y a los “Webinar”. 
● La plataforma cuenta con opción para usar Single Sign-On (SSO) 
● La plataforma cuenta con acceso a API 
● La plataforma cuenta con interoperabilidad con Skype for Business (Lync) 
● La plataforma permite con una licencia del mismo fabricante tener interoperabilidad con sistemas estándares de H323/SIP. 
● La plataforma cuenta con integración con plataformas “e-learning”. Como Moodle, Blackboard y otras. 
● La plataforma cuenta con apartado de “Dashboard” o vista rápida de las estadísticas de uso del sistema por reunión 
● La plataforma cuenta con apartado de las reuniones en vivo pudiendo mostrar las estadísticas de los usuarios participantes, así como el historial de las reuniones. 
● La plataforma permite desde la misma sala virtual realizar Streaming en Vivo, a traves de Facebook live, Youtube u otras soluciones streaming. 
● La plataforma debe tener servicio 7x24 por parte del fabricante. 
● La plataforma debe tener Chat vía página web por parte del fabricante</t>
  </si>
  <si>
    <t>Complemento de extensión para 1000 participantes, este complemento se asignará sobre una de las cuentas licenciadas.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</si>
</sst>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
      <sz val="9"/>
      <color rgb="FF000000"/>
      <name val="Arial"/>
      <family val="2"/>
    </font>
    <font>
      <sz val="8"/>
      <color rgb="FF000000"/>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0" applyNumberFormat="0" applyAlignment="0" applyProtection="0"/>
    <xf numFmtId="0" fontId="21" fillId="8" borderId="21" applyNumberFormat="0" applyAlignment="0" applyProtection="0"/>
    <xf numFmtId="0" fontId="22" fillId="8" borderId="20" applyNumberFormat="0" applyAlignment="0" applyProtection="0"/>
    <xf numFmtId="0" fontId="23" fillId="0" borderId="22" applyNumberFormat="0" applyFill="0" applyAlignment="0" applyProtection="0"/>
    <xf numFmtId="0" fontId="24" fillId="9" borderId="23" applyNumberFormat="0" applyAlignment="0" applyProtection="0"/>
    <xf numFmtId="0" fontId="25" fillId="0" borderId="0" applyNumberFormat="0" applyFill="0" applyBorder="0" applyAlignment="0" applyProtection="0"/>
    <xf numFmtId="0" fontId="5" fillId="10" borderId="24" applyNumberFormat="0" applyFont="0" applyAlignment="0" applyProtection="0"/>
    <xf numFmtId="0" fontId="26" fillId="0" borderId="0" applyNumberFormat="0" applyFill="0" applyBorder="0" applyAlignment="0" applyProtection="0"/>
    <xf numFmtId="0" fontId="27" fillId="0" borderId="25"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102">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0" fontId="1" fillId="2" borderId="0" xfId="0" applyFont="1" applyFill="1" applyProtection="1"/>
    <xf numFmtId="0" fontId="0" fillId="2" borderId="0" xfId="0" applyFill="1" applyProtection="1"/>
    <xf numFmtId="0" fontId="0" fillId="2" borderId="0" xfId="0" applyFill="1" applyAlignment="1" applyProtection="1">
      <alignment vertical="center"/>
    </xf>
    <xf numFmtId="0" fontId="1" fillId="2" borderId="7" xfId="0" applyFont="1" applyFill="1" applyBorder="1" applyAlignment="1" applyProtection="1">
      <alignment horizontal="center"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3" fillId="0" borderId="6" xfId="3" applyFont="1" applyBorder="1" applyAlignment="1" applyProtection="1">
      <alignment horizontal="center" vertical="center" wrapText="1"/>
      <protection hidden="1"/>
    </xf>
    <xf numFmtId="0" fontId="1"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9" fillId="2" borderId="4" xfId="0" applyFont="1" applyFill="1" applyBorder="1" applyAlignment="1" applyProtection="1">
      <alignment vertical="center"/>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0" fontId="8" fillId="3" borderId="32"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3" fillId="0" borderId="3" xfId="0" applyFont="1" applyFill="1" applyBorder="1" applyAlignment="1" applyProtection="1">
      <alignment horizontal="center" vertical="center"/>
      <protection hidden="1"/>
    </xf>
    <xf numFmtId="0" fontId="1" fillId="2" borderId="0" xfId="0" applyFont="1" applyFill="1" applyAlignment="1" applyProtection="1">
      <alignment horizontal="center"/>
      <protection hidden="1"/>
    </xf>
    <xf numFmtId="0" fontId="3" fillId="0" borderId="0" xfId="0" applyFont="1" applyAlignment="1" applyProtection="1">
      <alignment vertical="center"/>
      <protection hidden="1"/>
    </xf>
    <xf numFmtId="0" fontId="29" fillId="0" borderId="1" xfId="0" applyFont="1" applyBorder="1" applyAlignment="1">
      <alignment horizontal="center" vertical="center" wrapText="1"/>
    </xf>
    <xf numFmtId="3" fontId="29" fillId="0" borderId="1" xfId="0" applyNumberFormat="1" applyFont="1" applyBorder="1" applyAlignment="1">
      <alignment horizontal="center" vertical="center" wrapText="1"/>
    </xf>
    <xf numFmtId="0" fontId="1" fillId="2" borderId="0" xfId="0" applyFont="1" applyFill="1" applyAlignment="1" applyProtection="1">
      <alignment horizontal="center"/>
      <protection locked="0"/>
    </xf>
    <xf numFmtId="0" fontId="8" fillId="3" borderId="27" xfId="0" applyFont="1" applyFill="1" applyBorder="1" applyAlignment="1" applyProtection="1">
      <alignment horizontal="center" vertical="center" wrapText="1"/>
      <protection hidden="1"/>
    </xf>
    <xf numFmtId="0" fontId="1" fillId="2" borderId="0" xfId="0" applyFont="1" applyFill="1" applyBorder="1" applyAlignment="1" applyProtection="1">
      <alignment horizontal="center"/>
      <protection locked="0"/>
    </xf>
    <xf numFmtId="0" fontId="9" fillId="2" borderId="0" xfId="0" applyFont="1" applyFill="1" applyBorder="1" applyAlignment="1" applyProtection="1">
      <alignment horizontal="center"/>
      <protection hidden="1"/>
    </xf>
    <xf numFmtId="0" fontId="29" fillId="0" borderId="6" xfId="0" applyFont="1" applyBorder="1" applyAlignment="1" applyProtection="1">
      <alignment horizontal="left" vertical="center" wrapText="1"/>
      <protection locked="0"/>
    </xf>
    <xf numFmtId="0" fontId="3" fillId="0" borderId="32" xfId="0" applyFont="1" applyFill="1" applyBorder="1" applyAlignment="1" applyProtection="1">
      <alignment horizontal="center" vertical="center"/>
      <protection hidden="1"/>
    </xf>
    <xf numFmtId="0" fontId="3" fillId="0" borderId="3" xfId="0" applyFont="1" applyFill="1" applyBorder="1" applyAlignment="1" applyProtection="1">
      <alignment horizontal="center" vertical="center"/>
      <protection hidden="1"/>
    </xf>
    <xf numFmtId="3" fontId="29" fillId="0" borderId="32" xfId="0" applyNumberFormat="1" applyFont="1" applyBorder="1" applyAlignment="1">
      <alignment horizontal="center" vertical="center" wrapText="1"/>
    </xf>
    <xf numFmtId="3" fontId="29" fillId="0" borderId="3" xfId="0" applyNumberFormat="1" applyFont="1" applyBorder="1" applyAlignment="1">
      <alignment horizontal="center" vertical="center" wrapText="1"/>
    </xf>
    <xf numFmtId="0" fontId="29" fillId="0" borderId="32" xfId="0" applyFont="1" applyBorder="1" applyAlignment="1" applyProtection="1">
      <alignment horizontal="center" vertical="center" wrapText="1"/>
      <protection locked="0"/>
    </xf>
    <xf numFmtId="0" fontId="29" fillId="0" borderId="3" xfId="0" applyFont="1" applyBorder="1" applyAlignment="1" applyProtection="1">
      <alignment horizontal="center" vertical="center" wrapText="1"/>
      <protection locked="0"/>
    </xf>
    <xf numFmtId="43" fontId="3" fillId="0" borderId="32" xfId="3" applyFont="1" applyFill="1" applyBorder="1" applyAlignment="1" applyProtection="1">
      <alignment horizontal="center" vertical="center"/>
      <protection hidden="1"/>
    </xf>
    <xf numFmtId="43" fontId="3" fillId="0" borderId="3" xfId="3" applyFont="1" applyFill="1" applyBorder="1" applyAlignment="1" applyProtection="1">
      <alignment horizontal="center" vertical="center"/>
      <protection hidden="1"/>
    </xf>
    <xf numFmtId="9" fontId="3" fillId="0" borderId="32" xfId="1" applyFont="1" applyFill="1" applyBorder="1" applyAlignment="1" applyProtection="1">
      <alignment horizontal="center" vertical="center"/>
      <protection locked="0"/>
    </xf>
    <xf numFmtId="9" fontId="3" fillId="0" borderId="3" xfId="1" applyFont="1" applyFill="1" applyBorder="1" applyAlignment="1" applyProtection="1">
      <alignment horizontal="center" vertical="center"/>
      <protection locked="0"/>
    </xf>
    <xf numFmtId="43" fontId="12" fillId="0" borderId="32" xfId="3" applyFont="1" applyFill="1" applyBorder="1" applyAlignment="1" applyProtection="1">
      <alignment horizontal="center" vertical="center"/>
      <protection locked="0"/>
    </xf>
    <xf numFmtId="43" fontId="12" fillId="0" borderId="3" xfId="3" applyFont="1" applyFill="1" applyBorder="1" applyAlignment="1" applyProtection="1">
      <alignment horizontal="center" vertical="center"/>
      <protection locked="0"/>
    </xf>
    <xf numFmtId="0" fontId="29" fillId="0" borderId="32" xfId="0" applyFont="1" applyBorder="1" applyAlignment="1">
      <alignment horizontal="center" vertical="center" wrapText="1"/>
    </xf>
    <xf numFmtId="0" fontId="29" fillId="0" borderId="3" xfId="0" applyFont="1" applyBorder="1" applyAlignment="1">
      <alignment horizontal="center" vertical="center" wrapText="1"/>
    </xf>
    <xf numFmtId="0" fontId="2" fillId="0" borderId="2" xfId="0" applyFont="1" applyBorder="1" applyAlignment="1" applyProtection="1">
      <alignment vertical="top" wrapText="1"/>
      <protection hidden="1"/>
    </xf>
    <xf numFmtId="0" fontId="4" fillId="0"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26" xfId="0" applyFont="1" applyBorder="1" applyAlignment="1" applyProtection="1">
      <alignment horizontal="center" vertical="center" wrapText="1"/>
      <protection hidden="1"/>
    </xf>
    <xf numFmtId="0" fontId="4" fillId="0" borderId="34" xfId="0" applyFont="1" applyBorder="1" applyAlignment="1" applyProtection="1">
      <alignment horizontal="center" vertical="center" wrapText="1"/>
      <protection hidden="1"/>
    </xf>
    <xf numFmtId="0" fontId="4" fillId="0" borderId="30" xfId="0" applyFont="1" applyBorder="1" applyAlignment="1" applyProtection="1">
      <alignment horizontal="center" vertical="center" wrapText="1"/>
      <protection hidden="1"/>
    </xf>
    <xf numFmtId="0" fontId="4" fillId="0" borderId="33" xfId="0" applyFont="1" applyBorder="1" applyAlignment="1" applyProtection="1">
      <alignment horizontal="center" vertical="center" wrapText="1"/>
      <protection hidden="1"/>
    </xf>
    <xf numFmtId="0" fontId="30" fillId="0" borderId="4" xfId="0" applyFont="1" applyBorder="1" applyAlignment="1">
      <alignment horizontal="left" vertical="center" wrapText="1"/>
    </xf>
    <xf numFmtId="0" fontId="30" fillId="0" borderId="6" xfId="0" applyFont="1" applyBorder="1" applyAlignment="1">
      <alignment horizontal="left" vertical="center" wrapText="1"/>
    </xf>
    <xf numFmtId="0" fontId="9" fillId="2" borderId="15" xfId="0" applyFont="1" applyFill="1" applyBorder="1" applyAlignment="1" applyProtection="1">
      <alignment horizontal="center"/>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3" fillId="2" borderId="34" xfId="0" applyFont="1" applyFill="1" applyBorder="1" applyAlignment="1" applyProtection="1">
      <alignment horizontal="center" vertical="center"/>
      <protection hidden="1"/>
    </xf>
    <xf numFmtId="0" fontId="3" fillId="2" borderId="27" xfId="0" applyFont="1" applyFill="1" applyBorder="1" applyAlignment="1" applyProtection="1">
      <alignment horizontal="center" vertical="center"/>
      <protection hidden="1"/>
    </xf>
    <xf numFmtId="0" fontId="6" fillId="2" borderId="35" xfId="0" applyFont="1" applyFill="1" applyBorder="1" applyAlignment="1" applyProtection="1">
      <alignment horizontal="center" vertical="center"/>
      <protection hidden="1"/>
    </xf>
    <xf numFmtId="0" fontId="6" fillId="2" borderId="36" xfId="0" applyFont="1" applyFill="1" applyBorder="1" applyAlignment="1" applyProtection="1">
      <alignment horizontal="center" vertical="center"/>
      <protection hidden="1"/>
    </xf>
    <xf numFmtId="0" fontId="6" fillId="2" borderId="37" xfId="0" applyFont="1" applyFill="1" applyBorder="1" applyAlignment="1" applyProtection="1">
      <alignment horizontal="center" vertical="center"/>
      <protection hidden="1"/>
    </xf>
    <xf numFmtId="0" fontId="3" fillId="0" borderId="28"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30" xfId="0" applyFont="1" applyBorder="1" applyAlignment="1" applyProtection="1">
      <alignment horizontal="center" vertical="center" wrapText="1"/>
      <protection hidden="1"/>
    </xf>
    <xf numFmtId="0" fontId="3" fillId="0" borderId="33" xfId="0" applyFont="1" applyBorder="1" applyAlignment="1" applyProtection="1">
      <alignment horizontal="center" vertical="center" wrapText="1"/>
      <protection hidden="1"/>
    </xf>
    <xf numFmtId="0" fontId="3" fillId="0" borderId="31" xfId="0" applyFont="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wrapText="1"/>
      <protection hidden="1"/>
    </xf>
    <xf numFmtId="0" fontId="31" fillId="0" borderId="26" xfId="0" applyFont="1" applyBorder="1" applyAlignment="1">
      <alignment horizontal="left" vertical="center" wrapText="1"/>
    </xf>
    <xf numFmtId="0" fontId="31" fillId="0" borderId="27" xfId="0" applyFont="1" applyBorder="1" applyAlignment="1">
      <alignment horizontal="left" vertical="center" wrapText="1"/>
    </xf>
    <xf numFmtId="0" fontId="31" fillId="0" borderId="30" xfId="0" applyFont="1" applyBorder="1" applyAlignment="1">
      <alignment horizontal="left" vertical="center" wrapText="1"/>
    </xf>
    <xf numFmtId="0" fontId="31" fillId="0" borderId="31" xfId="0" applyFont="1" applyBorder="1" applyAlignment="1">
      <alignment horizontal="lef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
  <sheetViews>
    <sheetView tabSelected="1" view="pageBreakPreview" topLeftCell="A12" zoomScale="70" zoomScaleNormal="70" zoomScaleSheetLayoutView="70" zoomScalePageLayoutView="55" workbookViewId="0">
      <selection activeCell="G19" sqref="G19:G20"/>
    </sheetView>
  </sheetViews>
  <sheetFormatPr baseColWidth="10" defaultColWidth="11.42578125" defaultRowHeight="15" x14ac:dyDescent="0.25"/>
  <cols>
    <col min="1" max="1" width="10.7109375" style="11" customWidth="1"/>
    <col min="2" max="2" width="69.85546875" style="11" customWidth="1"/>
    <col min="3" max="3" width="50.140625" style="11" customWidth="1"/>
    <col min="4" max="4" width="13.42578125" style="11" customWidth="1"/>
    <col min="5" max="5" width="13.28515625" style="11" customWidth="1"/>
    <col min="6" max="6" width="17" style="11" customWidth="1"/>
    <col min="7" max="7" width="13.5703125" style="11" customWidth="1"/>
    <col min="8" max="8" width="14.42578125" style="11" customWidth="1"/>
    <col min="9" max="9" width="15" style="11" customWidth="1"/>
    <col min="10" max="10" width="17.140625" style="12" customWidth="1"/>
    <col min="11" max="11" width="16.7109375" style="12" customWidth="1"/>
    <col min="12" max="12" width="14.7109375" style="12" customWidth="1"/>
    <col min="13" max="13" width="18.7109375" style="12" customWidth="1"/>
    <col min="14" max="16384" width="11.42578125" style="12"/>
  </cols>
  <sheetData>
    <row r="1" spans="1:13" x14ac:dyDescent="0.25">
      <c r="A1" s="18"/>
      <c r="B1" s="18"/>
      <c r="C1" s="18"/>
      <c r="D1" s="18"/>
      <c r="E1" s="18"/>
      <c r="F1" s="18"/>
      <c r="G1" s="35"/>
      <c r="H1" s="18"/>
      <c r="I1" s="18"/>
      <c r="J1" s="19"/>
      <c r="K1" s="19"/>
      <c r="L1" s="19"/>
      <c r="M1" s="19"/>
    </row>
    <row r="2" spans="1:13" ht="15.75" customHeight="1" x14ac:dyDescent="0.25">
      <c r="A2" s="58"/>
      <c r="B2" s="61" t="s">
        <v>0</v>
      </c>
      <c r="C2" s="62"/>
      <c r="D2" s="62"/>
      <c r="E2" s="62"/>
      <c r="F2" s="62"/>
      <c r="G2" s="62"/>
      <c r="H2" s="62"/>
      <c r="I2" s="62"/>
      <c r="J2" s="62"/>
      <c r="K2" s="62"/>
      <c r="L2" s="59" t="s">
        <v>26</v>
      </c>
      <c r="M2" s="59"/>
    </row>
    <row r="3" spans="1:13" ht="15.75" customHeight="1" x14ac:dyDescent="0.25">
      <c r="A3" s="58"/>
      <c r="B3" s="60" t="s">
        <v>1</v>
      </c>
      <c r="C3" s="60"/>
      <c r="D3" s="60"/>
      <c r="E3" s="60"/>
      <c r="F3" s="60"/>
      <c r="G3" s="60"/>
      <c r="H3" s="60"/>
      <c r="I3" s="60"/>
      <c r="J3" s="60"/>
      <c r="K3" s="61"/>
      <c r="L3" s="59"/>
      <c r="M3" s="59"/>
    </row>
    <row r="4" spans="1:13" ht="16.5" customHeight="1" x14ac:dyDescent="0.25">
      <c r="A4" s="58"/>
      <c r="B4" s="63" t="s">
        <v>32</v>
      </c>
      <c r="C4" s="64"/>
      <c r="D4" s="64"/>
      <c r="E4" s="64"/>
      <c r="F4" s="64"/>
      <c r="G4" s="64"/>
      <c r="H4" s="64"/>
      <c r="I4" s="64"/>
      <c r="J4" s="64"/>
      <c r="K4" s="64"/>
      <c r="L4" s="59"/>
      <c r="M4" s="59"/>
    </row>
    <row r="5" spans="1:13" ht="15" customHeight="1" x14ac:dyDescent="0.25">
      <c r="A5" s="58"/>
      <c r="B5" s="65"/>
      <c r="C5" s="66"/>
      <c r="D5" s="66"/>
      <c r="E5" s="66"/>
      <c r="F5" s="66"/>
      <c r="G5" s="66"/>
      <c r="H5" s="66"/>
      <c r="I5" s="66"/>
      <c r="J5" s="66"/>
      <c r="K5" s="66"/>
      <c r="L5" s="59"/>
      <c r="M5" s="59"/>
    </row>
    <row r="6" spans="1:13" x14ac:dyDescent="0.25">
      <c r="A6" s="18"/>
      <c r="B6" s="18"/>
      <c r="C6" s="18"/>
      <c r="D6" s="18"/>
      <c r="E6" s="18"/>
      <c r="F6" s="18"/>
      <c r="G6" s="18"/>
      <c r="H6" s="18"/>
      <c r="I6" s="18"/>
      <c r="J6" s="19"/>
      <c r="K6" s="19"/>
      <c r="L6" s="19"/>
      <c r="M6" s="19"/>
    </row>
    <row r="7" spans="1:13" x14ac:dyDescent="0.25">
      <c r="A7" s="20" t="s">
        <v>30</v>
      </c>
      <c r="B7" s="18"/>
      <c r="C7" s="18"/>
      <c r="D7" s="18"/>
      <c r="E7" s="18"/>
      <c r="F7" s="18"/>
      <c r="G7" s="18"/>
      <c r="H7" s="18"/>
      <c r="I7" s="18"/>
      <c r="J7" s="19"/>
      <c r="K7" s="19"/>
      <c r="L7" s="19"/>
      <c r="M7" s="19"/>
    </row>
    <row r="8" spans="1:13" x14ac:dyDescent="0.25">
      <c r="A8" s="21" t="s">
        <v>29</v>
      </c>
      <c r="B8" s="18"/>
      <c r="C8" s="18"/>
      <c r="D8" s="18"/>
      <c r="E8" s="18"/>
      <c r="F8" s="18"/>
      <c r="G8" s="18"/>
      <c r="H8" s="18"/>
      <c r="I8" s="18"/>
      <c r="J8" s="19"/>
      <c r="K8" s="19"/>
      <c r="L8" s="19"/>
      <c r="M8" s="19"/>
    </row>
    <row r="9" spans="1:13" ht="25.5" customHeight="1" x14ac:dyDescent="0.25">
      <c r="A9" s="94" t="s">
        <v>28</v>
      </c>
      <c r="B9" s="94"/>
      <c r="C9" s="22"/>
      <c r="D9" s="22"/>
      <c r="E9" s="18"/>
      <c r="F9" s="23" t="s">
        <v>20</v>
      </c>
      <c r="G9" s="73"/>
      <c r="H9" s="74"/>
      <c r="I9" s="18"/>
      <c r="J9" s="27" t="s">
        <v>16</v>
      </c>
      <c r="K9" s="95"/>
      <c r="L9" s="96"/>
      <c r="M9" s="19"/>
    </row>
    <row r="10" spans="1:13" ht="15.75" thickBot="1" x14ac:dyDescent="0.3">
      <c r="A10" s="22"/>
      <c r="B10" s="22"/>
      <c r="C10" s="22"/>
      <c r="D10" s="22"/>
      <c r="E10" s="18"/>
      <c r="F10" s="24"/>
      <c r="G10" s="24"/>
      <c r="H10" s="24"/>
      <c r="I10" s="18"/>
      <c r="J10" s="28"/>
      <c r="K10" s="29"/>
      <c r="L10" s="29"/>
      <c r="M10" s="19"/>
    </row>
    <row r="11" spans="1:13" ht="30.75" customHeight="1" thickBot="1" x14ac:dyDescent="0.3">
      <c r="A11" s="77" t="s">
        <v>25</v>
      </c>
      <c r="B11" s="78"/>
      <c r="C11" s="25"/>
      <c r="D11" s="25"/>
      <c r="E11" s="70" t="s">
        <v>17</v>
      </c>
      <c r="F11" s="71"/>
      <c r="G11" s="71"/>
      <c r="H11" s="72"/>
      <c r="I11" s="14"/>
      <c r="J11" s="28"/>
      <c r="K11" s="19"/>
      <c r="L11" s="19"/>
      <c r="M11" s="19"/>
    </row>
    <row r="12" spans="1:13" ht="15.75" thickBot="1" x14ac:dyDescent="0.3">
      <c r="A12" s="79"/>
      <c r="B12" s="80"/>
      <c r="C12" s="25"/>
      <c r="D12" s="25"/>
      <c r="E12" s="26"/>
      <c r="F12" s="24"/>
      <c r="G12" s="24"/>
      <c r="H12" s="24"/>
      <c r="I12" s="18"/>
      <c r="J12" s="28"/>
      <c r="K12" s="19"/>
      <c r="L12" s="19"/>
      <c r="M12" s="19"/>
    </row>
    <row r="13" spans="1:13" ht="30" customHeight="1" thickBot="1" x14ac:dyDescent="0.3">
      <c r="A13" s="79"/>
      <c r="B13" s="80"/>
      <c r="C13" s="25"/>
      <c r="D13" s="25"/>
      <c r="E13" s="70" t="s">
        <v>18</v>
      </c>
      <c r="F13" s="71"/>
      <c r="G13" s="71"/>
      <c r="H13" s="72"/>
      <c r="I13" s="14"/>
      <c r="J13" s="28"/>
      <c r="K13" s="19"/>
      <c r="L13" s="19"/>
      <c r="M13" s="19"/>
    </row>
    <row r="14" spans="1:13" ht="18.75" customHeight="1" thickBot="1" x14ac:dyDescent="0.3">
      <c r="A14" s="79"/>
      <c r="B14" s="80"/>
      <c r="C14" s="25"/>
      <c r="D14" s="25"/>
      <c r="E14" s="18"/>
      <c r="F14" s="24"/>
      <c r="G14" s="24"/>
      <c r="H14" s="24"/>
      <c r="I14" s="18"/>
      <c r="J14" s="28"/>
      <c r="K14" s="19"/>
      <c r="L14" s="19"/>
      <c r="M14" s="19"/>
    </row>
    <row r="15" spans="1:13" ht="24" customHeight="1" thickBot="1" x14ac:dyDescent="0.3">
      <c r="A15" s="81"/>
      <c r="B15" s="82"/>
      <c r="C15" s="25"/>
      <c r="D15" s="25"/>
      <c r="E15" s="70" t="s">
        <v>21</v>
      </c>
      <c r="F15" s="71"/>
      <c r="G15" s="71"/>
      <c r="H15" s="72"/>
      <c r="I15" s="14"/>
      <c r="J15" s="28"/>
      <c r="K15" s="29"/>
      <c r="L15" s="29"/>
      <c r="M15" s="19"/>
    </row>
    <row r="16" spans="1:13" x14ac:dyDescent="0.25">
      <c r="A16" s="22"/>
      <c r="B16" s="22"/>
      <c r="C16" s="22"/>
      <c r="D16" s="22"/>
      <c r="E16" s="18"/>
      <c r="F16" s="24"/>
      <c r="G16" s="24"/>
      <c r="H16" s="24"/>
      <c r="I16" s="18"/>
      <c r="J16" s="28"/>
      <c r="K16" s="29"/>
      <c r="L16" s="29"/>
      <c r="M16" s="19"/>
    </row>
    <row r="17" spans="1:13" x14ac:dyDescent="0.25">
      <c r="A17" s="18"/>
      <c r="B17" s="18"/>
      <c r="C17" s="18"/>
      <c r="D17" s="18"/>
      <c r="E17" s="18"/>
      <c r="F17" s="18"/>
      <c r="G17" s="18"/>
      <c r="H17" s="18"/>
      <c r="I17" s="18"/>
      <c r="J17" s="19"/>
      <c r="K17" s="19"/>
      <c r="L17" s="19"/>
      <c r="M17" s="19"/>
    </row>
    <row r="18" spans="1:13" s="13" customFormat="1" ht="39" customHeight="1" x14ac:dyDescent="0.25">
      <c r="A18" s="30" t="s">
        <v>27</v>
      </c>
      <c r="B18" s="70" t="s">
        <v>2</v>
      </c>
      <c r="C18" s="97"/>
      <c r="D18" s="40" t="s">
        <v>36</v>
      </c>
      <c r="E18" s="31" t="s">
        <v>3</v>
      </c>
      <c r="F18" s="31" t="s">
        <v>34</v>
      </c>
      <c r="G18" s="32" t="s">
        <v>4</v>
      </c>
      <c r="H18" s="33" t="s">
        <v>24</v>
      </c>
      <c r="I18" s="32" t="s">
        <v>5</v>
      </c>
      <c r="J18" s="32" t="s">
        <v>6</v>
      </c>
      <c r="K18" s="32" t="s">
        <v>7</v>
      </c>
      <c r="L18" s="32" t="s">
        <v>8</v>
      </c>
      <c r="M18" s="32" t="s">
        <v>9</v>
      </c>
    </row>
    <row r="19" spans="1:13" s="13" customFormat="1" ht="408.75" customHeight="1" x14ac:dyDescent="0.25">
      <c r="A19" s="44">
        <v>1</v>
      </c>
      <c r="B19" s="98" t="s">
        <v>37</v>
      </c>
      <c r="C19" s="99"/>
      <c r="D19" s="48"/>
      <c r="E19" s="46">
        <v>30</v>
      </c>
      <c r="F19" s="56" t="s">
        <v>35</v>
      </c>
      <c r="G19" s="54"/>
      <c r="H19" s="52">
        <v>0</v>
      </c>
      <c r="I19" s="50">
        <f>+ROUND(G19*H19,0)</f>
        <v>0</v>
      </c>
      <c r="J19" s="50">
        <f>ROUND(G19+I19,0)</f>
        <v>0</v>
      </c>
      <c r="K19" s="50">
        <f>ROUND(G19*E19,0)</f>
        <v>0</v>
      </c>
      <c r="L19" s="50">
        <f>ROUND(K19*H19,0)</f>
        <v>0</v>
      </c>
      <c r="M19" s="50">
        <f>ROUND(K19+L19,0)</f>
        <v>0</v>
      </c>
    </row>
    <row r="20" spans="1:13" s="13" customFormat="1" ht="409.5" customHeight="1" x14ac:dyDescent="0.25">
      <c r="A20" s="45"/>
      <c r="B20" s="100"/>
      <c r="C20" s="101"/>
      <c r="D20" s="49"/>
      <c r="E20" s="47"/>
      <c r="F20" s="57"/>
      <c r="G20" s="55"/>
      <c r="H20" s="53"/>
      <c r="I20" s="51"/>
      <c r="J20" s="51"/>
      <c r="K20" s="51"/>
      <c r="L20" s="51"/>
      <c r="M20" s="51"/>
    </row>
    <row r="21" spans="1:13" s="13" customFormat="1" ht="46.5" customHeight="1" x14ac:dyDescent="0.25">
      <c r="A21" s="34">
        <v>2</v>
      </c>
      <c r="B21" s="67" t="s">
        <v>38</v>
      </c>
      <c r="C21" s="68"/>
      <c r="D21" s="43"/>
      <c r="E21" s="38">
        <v>1</v>
      </c>
      <c r="F21" s="37" t="s">
        <v>35</v>
      </c>
      <c r="G21" s="15"/>
      <c r="H21" s="16">
        <v>0</v>
      </c>
      <c r="I21" s="1">
        <f>+ROUND(G21*H21,0)</f>
        <v>0</v>
      </c>
      <c r="J21" s="1">
        <f>ROUND(G21+I21,0)</f>
        <v>0</v>
      </c>
      <c r="K21" s="1">
        <f>ROUND(G21*E21,0)</f>
        <v>0</v>
      </c>
      <c r="L21" s="1">
        <f>ROUND(K21*H21,0)</f>
        <v>0</v>
      </c>
      <c r="M21" s="2">
        <f>ROUND(K21+L21,0)</f>
        <v>0</v>
      </c>
    </row>
    <row r="22" spans="1:13" s="13" customFormat="1" ht="42" customHeight="1" thickBot="1" x14ac:dyDescent="0.25">
      <c r="A22" s="83"/>
      <c r="B22" s="83"/>
      <c r="C22" s="83"/>
      <c r="D22" s="83"/>
      <c r="E22" s="83"/>
      <c r="F22" s="83"/>
      <c r="G22" s="83"/>
      <c r="H22" s="83"/>
      <c r="I22" s="83"/>
      <c r="J22" s="83"/>
      <c r="K22" s="84"/>
      <c r="L22" s="7" t="s">
        <v>22</v>
      </c>
      <c r="M22" s="4">
        <f>SUMIF(H:H,0%,K:K)</f>
        <v>0</v>
      </c>
    </row>
    <row r="23" spans="1:13" s="13" customFormat="1" ht="39" customHeight="1" thickBot="1" x14ac:dyDescent="0.25">
      <c r="A23" s="85" t="s">
        <v>23</v>
      </c>
      <c r="B23" s="86"/>
      <c r="C23" s="86"/>
      <c r="D23" s="86"/>
      <c r="E23" s="86"/>
      <c r="F23" s="86"/>
      <c r="G23" s="86"/>
      <c r="H23" s="86"/>
      <c r="I23" s="86"/>
      <c r="J23" s="86"/>
      <c r="K23" s="87"/>
      <c r="L23" s="17" t="s">
        <v>10</v>
      </c>
      <c r="M23" s="4">
        <f>SUMIF(H:H,5%,K:K)</f>
        <v>0</v>
      </c>
    </row>
    <row r="24" spans="1:13" s="13" customFormat="1" ht="57" customHeight="1" x14ac:dyDescent="0.2">
      <c r="A24" s="88" t="s">
        <v>33</v>
      </c>
      <c r="B24" s="89"/>
      <c r="C24" s="89"/>
      <c r="D24" s="89"/>
      <c r="E24" s="89"/>
      <c r="F24" s="89"/>
      <c r="G24" s="89"/>
      <c r="H24" s="89"/>
      <c r="I24" s="89"/>
      <c r="J24" s="89"/>
      <c r="K24" s="90"/>
      <c r="L24" s="7" t="s">
        <v>11</v>
      </c>
      <c r="M24" s="4">
        <f>SUMIF(H:H,19%,K:K)</f>
        <v>0</v>
      </c>
    </row>
    <row r="25" spans="1:13" s="13" customFormat="1" ht="30.6" customHeight="1" x14ac:dyDescent="0.2">
      <c r="A25" s="88"/>
      <c r="B25" s="89"/>
      <c r="C25" s="89"/>
      <c r="D25" s="89"/>
      <c r="E25" s="89"/>
      <c r="F25" s="89"/>
      <c r="G25" s="89"/>
      <c r="H25" s="89"/>
      <c r="I25" s="89"/>
      <c r="J25" s="89"/>
      <c r="K25" s="90"/>
      <c r="L25" s="8" t="s">
        <v>7</v>
      </c>
      <c r="M25" s="5">
        <f>SUM(M22:M24)</f>
        <v>0</v>
      </c>
    </row>
    <row r="26" spans="1:13" s="13" customFormat="1" ht="23.25" customHeight="1" x14ac:dyDescent="0.2">
      <c r="A26" s="88"/>
      <c r="B26" s="89"/>
      <c r="C26" s="89"/>
      <c r="D26" s="89"/>
      <c r="E26" s="89"/>
      <c r="F26" s="89"/>
      <c r="G26" s="89"/>
      <c r="H26" s="89"/>
      <c r="I26" s="89"/>
      <c r="J26" s="89"/>
      <c r="K26" s="90"/>
      <c r="L26" s="9" t="s">
        <v>12</v>
      </c>
      <c r="M26" s="6">
        <f>ROUND(M23*5%,0)</f>
        <v>0</v>
      </c>
    </row>
    <row r="27" spans="1:13" s="13" customFormat="1" ht="22.9" customHeight="1" x14ac:dyDescent="0.2">
      <c r="A27" s="88"/>
      <c r="B27" s="89"/>
      <c r="C27" s="89"/>
      <c r="D27" s="89"/>
      <c r="E27" s="89"/>
      <c r="F27" s="89"/>
      <c r="G27" s="89"/>
      <c r="H27" s="89"/>
      <c r="I27" s="89"/>
      <c r="J27" s="89"/>
      <c r="K27" s="90"/>
      <c r="L27" s="9" t="s">
        <v>13</v>
      </c>
      <c r="M27" s="4">
        <f>ROUND(M24*19%,0)</f>
        <v>0</v>
      </c>
    </row>
    <row r="28" spans="1:13" s="13" customFormat="1" ht="40.5" customHeight="1" x14ac:dyDescent="0.2">
      <c r="A28" s="88"/>
      <c r="B28" s="89"/>
      <c r="C28" s="89"/>
      <c r="D28" s="89"/>
      <c r="E28" s="89"/>
      <c r="F28" s="89"/>
      <c r="G28" s="89"/>
      <c r="H28" s="89"/>
      <c r="I28" s="89"/>
      <c r="J28" s="89"/>
      <c r="K28" s="90"/>
      <c r="L28" s="8" t="s">
        <v>14</v>
      </c>
      <c r="M28" s="5">
        <f>SUM(M26:M27)</f>
        <v>0</v>
      </c>
    </row>
    <row r="29" spans="1:13" s="13" customFormat="1" ht="28.9" customHeight="1" x14ac:dyDescent="0.2">
      <c r="A29" s="91"/>
      <c r="B29" s="92"/>
      <c r="C29" s="92"/>
      <c r="D29" s="92"/>
      <c r="E29" s="92"/>
      <c r="F29" s="92"/>
      <c r="G29" s="92"/>
      <c r="H29" s="92"/>
      <c r="I29" s="92"/>
      <c r="J29" s="92"/>
      <c r="K29" s="93"/>
      <c r="L29" s="10" t="s">
        <v>15</v>
      </c>
      <c r="M29" s="5">
        <f>+M25+M28</f>
        <v>0</v>
      </c>
    </row>
    <row r="30" spans="1:13" x14ac:dyDescent="0.25">
      <c r="A30" s="18"/>
      <c r="B30" s="18"/>
      <c r="C30" s="18"/>
      <c r="D30" s="18"/>
      <c r="E30" s="18"/>
      <c r="F30" s="18"/>
      <c r="G30" s="18"/>
      <c r="H30" s="18"/>
      <c r="I30" s="18"/>
      <c r="J30" s="19"/>
      <c r="K30" s="19"/>
      <c r="L30" s="19"/>
      <c r="M30" s="19"/>
    </row>
    <row r="31" spans="1:13" x14ac:dyDescent="0.25">
      <c r="A31" s="18"/>
      <c r="B31" s="18"/>
      <c r="C31" s="18"/>
      <c r="D31" s="18"/>
      <c r="E31" s="18"/>
      <c r="F31" s="18"/>
      <c r="G31" s="18"/>
      <c r="H31" s="18"/>
      <c r="I31" s="18"/>
      <c r="J31" s="19"/>
      <c r="K31" s="19"/>
      <c r="L31" s="19"/>
      <c r="M31" s="19"/>
    </row>
    <row r="32" spans="1:13" x14ac:dyDescent="0.25">
      <c r="A32" s="18"/>
      <c r="B32" s="18"/>
      <c r="C32" s="18"/>
      <c r="D32" s="18"/>
      <c r="E32" s="18"/>
      <c r="F32" s="18"/>
      <c r="G32" s="18"/>
      <c r="H32" s="18"/>
      <c r="I32" s="18"/>
      <c r="J32" s="19"/>
      <c r="K32" s="19"/>
      <c r="L32" s="19"/>
      <c r="M32" s="19"/>
    </row>
    <row r="33" spans="1:13" x14ac:dyDescent="0.25">
      <c r="A33" s="18"/>
      <c r="B33" s="75"/>
      <c r="C33" s="75"/>
      <c r="D33" s="39"/>
      <c r="E33" s="18"/>
      <c r="F33" s="18"/>
      <c r="G33" s="18"/>
      <c r="H33" s="18"/>
      <c r="I33" s="18"/>
      <c r="J33" s="19"/>
      <c r="K33" s="19"/>
      <c r="L33" s="19"/>
      <c r="M33" s="19"/>
    </row>
    <row r="34" spans="1:13" ht="15.75" thickBot="1" x14ac:dyDescent="0.3">
      <c r="A34" s="18"/>
      <c r="B34" s="76"/>
      <c r="C34" s="76"/>
      <c r="D34" s="41"/>
      <c r="E34" s="18"/>
      <c r="F34" s="18"/>
      <c r="G34" s="18"/>
      <c r="H34" s="18"/>
      <c r="I34" s="18"/>
      <c r="J34" s="19"/>
      <c r="K34" s="19"/>
      <c r="L34" s="19"/>
      <c r="M34" s="19"/>
    </row>
    <row r="35" spans="1:13" x14ac:dyDescent="0.25">
      <c r="A35" s="18"/>
      <c r="B35" s="69" t="s">
        <v>19</v>
      </c>
      <c r="C35" s="69"/>
      <c r="D35" s="42"/>
      <c r="E35" s="18"/>
      <c r="F35" s="18"/>
      <c r="G35" s="18"/>
      <c r="H35" s="18"/>
      <c r="I35" s="18"/>
      <c r="J35" s="19"/>
      <c r="K35" s="19"/>
      <c r="L35" s="19"/>
      <c r="M35" s="19"/>
    </row>
    <row r="36" spans="1:13" x14ac:dyDescent="0.25">
      <c r="A36" s="18"/>
      <c r="B36" s="18"/>
      <c r="C36" s="18"/>
      <c r="D36" s="18"/>
      <c r="E36" s="18"/>
      <c r="F36" s="18"/>
      <c r="G36" s="18"/>
      <c r="H36" s="18"/>
      <c r="I36" s="18"/>
      <c r="J36" s="19"/>
      <c r="K36" s="19"/>
      <c r="L36" s="19"/>
      <c r="M36" s="19"/>
    </row>
    <row r="37" spans="1:13" x14ac:dyDescent="0.25">
      <c r="A37" s="36" t="s">
        <v>31</v>
      </c>
      <c r="B37" s="18"/>
      <c r="C37" s="18"/>
      <c r="D37" s="18"/>
      <c r="E37" s="18"/>
      <c r="F37" s="18"/>
      <c r="G37" s="18"/>
      <c r="H37" s="18"/>
      <c r="I37" s="18"/>
      <c r="J37" s="19"/>
      <c r="K37" s="19"/>
      <c r="L37" s="19"/>
      <c r="M37" s="19"/>
    </row>
  </sheetData>
  <sheetProtection algorithmName="SHA-512" hashValue="82hYBl9XoSVOrJmrqZ+HPhY9/y1oz2Kt00AbgJZCRalzy2tg9U1Ca6CgYjRQ85885j44dEogY1sDoWRe2fe/aQ==" saltValue="Rb1k7yhsOmdQzuG1K8luvw==" spinCount="100000" sheet="1" selectLockedCells="1"/>
  <mergeCells count="31">
    <mergeCell ref="B21:C21"/>
    <mergeCell ref="B35:C35"/>
    <mergeCell ref="E13:H13"/>
    <mergeCell ref="E15:H15"/>
    <mergeCell ref="G9:H9"/>
    <mergeCell ref="B33:C34"/>
    <mergeCell ref="E11:H11"/>
    <mergeCell ref="A11:B15"/>
    <mergeCell ref="A22:K22"/>
    <mergeCell ref="A23:K23"/>
    <mergeCell ref="A24:K29"/>
    <mergeCell ref="A9:B9"/>
    <mergeCell ref="K9:L9"/>
    <mergeCell ref="B18:C18"/>
    <mergeCell ref="B19:C20"/>
    <mergeCell ref="A2:A5"/>
    <mergeCell ref="L2:M5"/>
    <mergeCell ref="B3:K3"/>
    <mergeCell ref="B2:K2"/>
    <mergeCell ref="B4:K5"/>
    <mergeCell ref="A19:A20"/>
    <mergeCell ref="E19:E20"/>
    <mergeCell ref="D19:D20"/>
    <mergeCell ref="M19:M20"/>
    <mergeCell ref="L19:L20"/>
    <mergeCell ref="K19:K20"/>
    <mergeCell ref="J19:J20"/>
    <mergeCell ref="I19:I20"/>
    <mergeCell ref="H19:H20"/>
    <mergeCell ref="G19:G20"/>
    <mergeCell ref="F19:F20"/>
  </mergeCells>
  <dataValidations count="1">
    <dataValidation type="whole" allowBlank="1" showInputMessage="1" showErrorMessage="1" sqref="G19 G21" xr:uid="{00000000-0002-0000-0000-000000000000}">
      <formula1>0</formula1>
      <formula2>100000000</formula2>
    </dataValidation>
  </dataValidations>
  <pageMargins left="0.7" right="0.7" top="0.75" bottom="0.75" header="0.3" footer="0.3"/>
  <pageSetup paperSize="5" scale="41" orientation="landscape" r:id="rId1"/>
  <rowBreaks count="1" manualBreakCount="1">
    <brk id="22" max="12"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H19 H21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3" ma:contentTypeDescription="Create a new document." ma:contentTypeScope="" ma:versionID="e8ea740d362b095fb83afc015003ed84">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4b09aea2b14fa5d7642d1f1a6af8bc09"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345664-14C4-48AD-9F4D-229267DB734B}">
  <ds:schemaRefs>
    <ds:schemaRef ds:uri="79863e4e-108d-4cd4-a579-430b454fb7fe"/>
    <ds:schemaRef ds:uri="http://schemas.microsoft.com/office/2006/documentManagement/types"/>
    <ds:schemaRef ds:uri="f1902867-ed96-4fa5-b30e-68bd4716a0c6"/>
    <ds:schemaRef ds:uri="http://schemas.openxmlformats.org/package/2006/metadata/core-properties"/>
    <ds:schemaRef ds:uri="http://purl.org/dc/terms/"/>
    <ds:schemaRef ds:uri="http://www.w3.org/XML/1998/namespace"/>
    <ds:schemaRef ds:uri="http://purl.org/dc/dcmitype/"/>
    <ds:schemaRef ds:uri="http://schemas.microsoft.com/office/infopath/2007/PartnerControl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44F0D7C7-09A7-4BD8-9593-7E7F411316C4}">
  <ds:schemaRefs>
    <ds:schemaRef ds:uri="http://schemas.microsoft.com/sharepoint/v3/contenttype/forms"/>
  </ds:schemaRefs>
</ds:datastoreItem>
</file>

<file path=customXml/itemProps3.xml><?xml version="1.0" encoding="utf-8"?>
<ds:datastoreItem xmlns:ds="http://schemas.openxmlformats.org/officeDocument/2006/customXml" ds:itemID="{A3CD22C2-EABB-47A1-9FFF-CF99CD715A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2022-05-18T21:03:26Z</cp:lastPrinted>
  <dcterms:created xsi:type="dcterms:W3CDTF">2017-04-28T13:22:52Z</dcterms:created>
  <dcterms:modified xsi:type="dcterms:W3CDTF">2022-05-18T21:05:59Z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