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yriosr\OneDrive - Universidad de Cundinamarca\UNIVERSIDAD DE CUNDINAMARCA 2022\INVITACIONES + MAYORES A 100 SMMLV\INV. 091 CENTRO DE FORMACION DOCENTE\ANEXOS TÉRMINOS\"/>
    </mc:Choice>
  </mc:AlternateContent>
  <bookViews>
    <workbookView xWindow="-105" yWindow="-105" windowWidth="23250" windowHeight="12570"/>
  </bookViews>
  <sheets>
    <sheet name="Hoja1" sheetId="1" r:id="rId1"/>
    <sheet name="Hoja2" sheetId="2" state="hidden" r:id="rId2"/>
  </sheets>
  <definedNames>
    <definedName name="_xlnm.Print_Area" localSheetId="0">Hoja1!$A$1:$K$82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0" i="1" l="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19" i="1" l="1"/>
  <c r="K68" i="1" s="1"/>
  <c r="K70" i="1" l="1"/>
  <c r="K71" i="1"/>
  <c r="K73" i="1"/>
  <c r="K75" i="1" s="1"/>
  <c r="K72" i="1"/>
  <c r="K74" i="1" s="1"/>
</calcChain>
</file>

<file path=xl/sharedStrings.xml><?xml version="1.0" encoding="utf-8"?>
<sst xmlns="http://schemas.openxmlformats.org/spreadsheetml/2006/main" count="283" uniqueCount="65">
  <si>
    <t>MACROPROCESO DE APOYO</t>
  </si>
  <si>
    <t>CÓDIGO: ABSr126</t>
  </si>
  <si>
    <t xml:space="preserve">PROCESO GESTIÓN BIENES Y SERVICIOS </t>
  </si>
  <si>
    <t>COTIZACIÓN PARA PROCESOS DE OBRA</t>
  </si>
  <si>
    <t>PÁGINA: 1 de 1</t>
  </si>
  <si>
    <t>Código de la dependencia.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</si>
  <si>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</si>
  <si>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</si>
  <si>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</si>
  <si>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</si>
  <si>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</si>
  <si>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</si>
  <si>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</si>
  <si>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</si>
  <si>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</si>
  <si>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</si>
  <si>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</si>
  <si>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</si>
  <si>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</si>
  <si>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</si>
  <si>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</si>
  <si>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</si>
  <si>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</si>
  <si>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</si>
  <si>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</si>
  <si>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</si>
  <si>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</si>
  <si>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</si>
  <si>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</si>
  <si>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</si>
  <si>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</si>
  <si>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</si>
  <si>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</si>
  <si>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VERSIÓN: 2</t>
  </si>
  <si>
    <t>VIGENCIA: 2022-05-31</t>
  </si>
  <si>
    <t>DEMOLICIÓN MURO MAMPOSTERIA EXISTENTE</t>
  </si>
  <si>
    <t>PAÑETE LISO MUROS 1:4 E=1.5 CM (CARA INTERNA)</t>
  </si>
  <si>
    <t>ESTUCO Y VINILO 3 MANOS </t>
  </si>
  <si>
    <t>PISO LAMINADO 8MM TRAFICO COMERCIAL MODERADO INTENSIVO COLOR A ELEGIR</t>
  </si>
  <si>
    <t>SISTEMA DE DISTRIBUCIÓN DE ENERGÍA EN PISO THREAD DE STEELCASE, COMPUESTO POR 6 LINEAS DE ELECTRIFICACIÓN, INCLUYE 6 HUBS O TORRES DE ELECTRIFICACIÓN MOVILES CON 6 SALIDAS ELECTRICAS CADA UNA, CON OGANIZADOR DE CABLE </t>
  </si>
  <si>
    <t>ALFOMBRA MODULAR INTERFACE, REFERENCIA OUTLOOP, DIMENSIÓN TABLETA DE 50X50 CM, CON UN ESPESOR DE 5.7mm, TIPO TEÑIDO 100% SOLUTION DYED NYLON, BACKING DE LA ALFOBRA ES GRAPLEX, TECNOLOGÍA INTERSTEP:PROTEGE NUESTRA ALFOMBRA MODULAR CONTRA UNA AMPLIA GAMA DE MOHO, BACTERIAS Y MICORORGANISMOS. INTERSTEP ESTA REGISTRADO EN LA EPA </t>
  </si>
  <si>
    <t>GUARDAESCOBA EN PISO LAMINADO 8mm TRAFICO COMERCIAL MODERADO INTENSIVO COLOR A ELEGIR </t>
  </si>
  <si>
    <t>MURO DRYWALL DOBLE CARA 0.12 M CON FRESCASA </t>
  </si>
  <si>
    <t>DIVISIÓN VIDRIO TEMPLADO 6mm  CON REFUERZO Y SCREEN DISEÑO A CONVENIR </t>
  </si>
  <si>
    <t>PUERTA EN VIDRIO TEMPLADO 6mm, HOJA SENCILLA 1.0X3.50 Y MONTANTE SUPERIOR. INCLUYE SCREEN Y CERRADURA </t>
  </si>
  <si>
    <t>PUERTA EN VIDRIO TEMPLADO 6mm, HOJA DOBLE 3.50 X 1.50 Y MONTANTE SUPERIOR. INCLUYE SCREEN Y CERRADURA </t>
  </si>
  <si>
    <t>PUERTA CUARTO DE DATOS: LAMINA CAL 16 CON PINTURA ELECTROESTÁTICA, BISAGRAS ENCAPSULADAS 3/4", MARCO PERIMETRAL 4 COSTADOS PARA SELLO HERMÉTICO CAL 16 CON EMPAQUE INSTRUMENTAL PERIMETRAL, BRAZO HIDRAULICO YALE CON CERRADURA</t>
  </si>
  <si>
    <t>VENTANA VIDRIO TEMPLADO  6 mm Y EMPAQUE ACUSTICO CON REFUERZO, MARCO EN ALUMINIO, INCLUYE SCREEN DIMENSIONES 2.30X3.00</t>
  </si>
  <si>
    <t>VENTANA VIDRIO TEMPLADO  6 mm Y EMPAQUE ACUSTICO CON REFUERZO, MARCO EN ALUMINIO, INCLUYE SCREEN DIMENSIONES 2.50X3.00</t>
  </si>
  <si>
    <t>CIELO RASO EN DRYWALL CON CAPA DE FRESCASA</t>
  </si>
  <si>
    <t>SALIDA LÁMPARA TOMA EMT COMPLETA (INCLUYE ADAPTADOR EMT 1/2", ALAMBRADO, CAJAS OCTOGONALES, CAJAS GALVANIZADAS TUBO EMT 1/2# )</t>
  </si>
  <si>
    <t>INTERRUPTOR CONMUTABLE DOBLE </t>
  </si>
  <si>
    <t>INTERRUPTOR SENCILLO</t>
  </si>
  <si>
    <t>SALIDA TOMA DOBLE COMPLETA REGULADA (INCLUYE CABLEADO, CAJA OCTAGONAL, CAJAS GALVANIZADAS TOMA DOBLE Y TAPA DE CANALETA )</t>
  </si>
  <si>
    <t>SALIDA TOMA DOBLE COMPLETA NORMAL  (INCLUYE CABLEADO, CAJA OCTAGONAL, CAJAS GALVANIZADAS TOMA DOBLE Y TAPA DE CANALETA )</t>
  </si>
  <si>
    <t>LUMINARIA TIPO LUMIPANEL LED 600, 52 W, 3000 K. </t>
  </si>
  <si>
    <t>CANALETA CON DIVISIÓN  PARA CABLEADO DE DATOS Y PUNTOS ELECTRICOS </t>
  </si>
  <si>
    <t>SALIDA DE DATOS COMPLETA (INCLUYE FACE PLATE, CABLEADO 6TA CATEGORIA DESDE EL RACK HASTA LA SALIDA Y CERTIFICADO)</t>
  </si>
  <si>
    <t>RETIRO DE SOBRANTES HASTA BOTADERO CERTIFICADO (INCLUYE CARGUE)</t>
  </si>
  <si>
    <t>PUERTA EN VIDRIO TEMPLADO 6mm, HOJA DOBLE 2.60 X 1.40 Y MONTANTE SUPERIOR. INCLUYE SCREEN Y CERRADURA </t>
  </si>
  <si>
    <t>SALIDA TOMA DOBLE COMPLETA REGULADA (INCLUYE CABLEADO, CAJA OCTAGONAL, CAJAS GALVANIZADAS TOMA DOBLE Y TAPA DE CANALETA)</t>
  </si>
  <si>
    <t>METRO CUADRADO</t>
  </si>
  <si>
    <t>UNIDAD</t>
  </si>
  <si>
    <t>METRO LINEAL</t>
  </si>
  <si>
    <t>METRO CUBICO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</si>
</sst>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7">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3" fillId="0" borderId="2" xfId="0" applyFont="1" applyBorder="1" applyAlignment="1" applyProtection="1">
      <alignment horizontal="center" vertical="center"/>
      <protection locked="0"/>
    </xf>
    <xf numFmtId="0" fontId="0" fillId="2" borderId="0" xfId="0" applyFill="1" applyAlignment="1">
      <alignment vertical="center"/>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4" fillId="0" borderId="1" xfId="0" applyFont="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3" fontId="7" fillId="3" borderId="1" xfId="3" applyFont="1" applyFill="1" applyBorder="1" applyAlignment="1" applyProtection="1">
      <alignment horizontal="center" vertical="center" wrapText="1"/>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43" fontId="6" fillId="0" borderId="1" xfId="3" applyFont="1" applyBorder="1" applyAlignment="1" applyProtection="1">
      <alignment horizontal="center" vertical="center"/>
    </xf>
    <xf numFmtId="43" fontId="6" fillId="0" borderId="1" xfId="3"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4" fontId="3" fillId="0" borderId="2" xfId="0" applyNumberFormat="1" applyFont="1" applyBorder="1" applyAlignment="1" applyProtection="1">
      <alignment horizontal="center" vertical="center" wrapText="1"/>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 fillId="0" borderId="1" xfId="0" applyFont="1" applyBorder="1" applyAlignment="1" applyProtection="1">
      <alignment vertical="top"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7" fillId="3" borderId="3" xfId="3" applyFont="1" applyFill="1" applyBorder="1" applyAlignment="1" applyProtection="1">
      <alignment horizontal="center" vertical="center" wrapText="1"/>
    </xf>
    <xf numFmtId="43" fontId="7" fillId="3" borderId="5" xfId="3" applyFont="1" applyFill="1" applyBorder="1" applyAlignment="1" applyProtection="1">
      <alignment horizontal="center" vertical="center" wrapText="1"/>
    </xf>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6" fillId="2" borderId="1" xfId="0" applyFont="1" applyFill="1" applyBorder="1" applyAlignment="1" applyProtection="1">
      <alignment horizontal="center" vertical="center"/>
    </xf>
    <xf numFmtId="43" fontId="6" fillId="0" borderId="1" xfId="3" applyFont="1" applyBorder="1" applyAlignment="1" applyProtection="1">
      <alignment horizontal="center" vertical="center" wrapText="1"/>
    </xf>
    <xf numFmtId="43" fontId="6" fillId="0" borderId="21" xfId="3" applyFont="1" applyBorder="1" applyAlignment="1" applyProtection="1">
      <alignment horizontal="center" vertical="center" wrapText="1"/>
    </xf>
    <xf numFmtId="43" fontId="6" fillId="0" borderId="2" xfId="3" applyFont="1" applyBorder="1" applyAlignment="1" applyProtection="1">
      <alignment horizontal="center" vertical="center" wrapText="1"/>
    </xf>
    <xf numFmtId="0" fontId="8" fillId="2" borderId="0" xfId="0" applyFont="1" applyFill="1" applyBorder="1" applyAlignment="1" applyProtection="1">
      <alignment horizontal="center"/>
      <protection locked="0"/>
    </xf>
    <xf numFmtId="0" fontId="7" fillId="3" borderId="16"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topLeftCell="A4" zoomScale="85" zoomScaleNormal="85" zoomScaleSheetLayoutView="85" workbookViewId="0">
      <selection activeCell="F9" sqref="F9:G9"/>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33.28515625" style="2" customWidth="1"/>
    <col min="7" max="7" width="19.85546875" style="2" customWidth="1"/>
    <col min="8" max="8" width="15" style="2" customWidth="1"/>
    <col min="9" max="9" width="22.42578125" style="2" customWidth="1"/>
    <col min="10" max="10" width="20.5703125" style="1" customWidth="1"/>
    <col min="11" max="11" width="26.85546875" style="1" customWidth="1"/>
    <col min="12" max="16384" width="11.42578125" style="1"/>
  </cols>
  <sheetData>
    <row r="1" spans="1:11" x14ac:dyDescent="0.25">
      <c r="F1" s="3"/>
    </row>
    <row r="2" spans="1:11" ht="15.75" customHeight="1" x14ac:dyDescent="0.25">
      <c r="A2" s="48"/>
      <c r="B2" s="65" t="s">
        <v>0</v>
      </c>
      <c r="C2" s="65"/>
      <c r="D2" s="65"/>
      <c r="E2" s="65"/>
      <c r="F2" s="65"/>
      <c r="G2" s="65"/>
      <c r="H2" s="65"/>
      <c r="I2" s="65"/>
      <c r="J2" s="65"/>
      <c r="K2" s="31" t="s">
        <v>1</v>
      </c>
    </row>
    <row r="3" spans="1:11" ht="15.75" customHeight="1" x14ac:dyDescent="0.25">
      <c r="A3" s="48"/>
      <c r="B3" s="65" t="s">
        <v>2</v>
      </c>
      <c r="C3" s="65"/>
      <c r="D3" s="65"/>
      <c r="E3" s="65"/>
      <c r="F3" s="65"/>
      <c r="G3" s="65"/>
      <c r="H3" s="65"/>
      <c r="I3" s="65"/>
      <c r="J3" s="65"/>
      <c r="K3" s="31" t="s">
        <v>33</v>
      </c>
    </row>
    <row r="4" spans="1:11" ht="15" customHeight="1" x14ac:dyDescent="0.25">
      <c r="A4" s="48"/>
      <c r="B4" s="65" t="s">
        <v>3</v>
      </c>
      <c r="C4" s="65"/>
      <c r="D4" s="65"/>
      <c r="E4" s="65"/>
      <c r="F4" s="65"/>
      <c r="G4" s="65"/>
      <c r="H4" s="65"/>
      <c r="I4" s="65"/>
      <c r="J4" s="65"/>
      <c r="K4" s="31" t="s">
        <v>34</v>
      </c>
    </row>
    <row r="5" spans="1:11" ht="15" customHeight="1" x14ac:dyDescent="0.25">
      <c r="A5" s="48"/>
      <c r="B5" s="65"/>
      <c r="C5" s="65"/>
      <c r="D5" s="65"/>
      <c r="E5" s="65"/>
      <c r="F5" s="65"/>
      <c r="G5" s="65"/>
      <c r="H5" s="65"/>
      <c r="I5" s="65"/>
      <c r="J5" s="65"/>
      <c r="K5" s="31" t="s">
        <v>4</v>
      </c>
    </row>
    <row r="6" spans="1:11" x14ac:dyDescent="0.25">
      <c r="A6" s="13"/>
      <c r="B6" s="13"/>
      <c r="C6" s="13"/>
      <c r="D6" s="13"/>
      <c r="E6" s="13"/>
      <c r="F6" s="13"/>
      <c r="G6" s="13"/>
      <c r="H6" s="13"/>
      <c r="I6" s="13"/>
      <c r="J6" s="14"/>
      <c r="K6" s="14"/>
    </row>
    <row r="7" spans="1:11" x14ac:dyDescent="0.25">
      <c r="A7" s="15" t="s">
        <v>5</v>
      </c>
      <c r="B7" s="15"/>
      <c r="C7" s="13"/>
      <c r="D7" s="13"/>
      <c r="E7" s="13"/>
      <c r="F7" s="13"/>
      <c r="G7" s="13"/>
      <c r="H7" s="13"/>
      <c r="I7" s="13"/>
      <c r="J7" s="14"/>
      <c r="K7" s="14"/>
    </row>
    <row r="8" spans="1:11" x14ac:dyDescent="0.25">
      <c r="A8" s="15"/>
      <c r="B8" s="15"/>
      <c r="C8" s="13"/>
      <c r="D8" s="13"/>
      <c r="E8" s="13"/>
      <c r="F8" s="13"/>
      <c r="G8" s="13"/>
      <c r="H8" s="13"/>
      <c r="I8" s="13"/>
      <c r="J8" s="14"/>
      <c r="K8" s="14"/>
    </row>
    <row r="9" spans="1:11" ht="25.5" customHeight="1" x14ac:dyDescent="0.25">
      <c r="A9" s="35" t="s">
        <v>31</v>
      </c>
      <c r="B9" s="35"/>
      <c r="C9" s="34" t="s">
        <v>32</v>
      </c>
      <c r="D9" s="16"/>
      <c r="E9" s="36" t="s">
        <v>6</v>
      </c>
      <c r="F9" s="61"/>
      <c r="G9" s="62"/>
      <c r="H9" s="13"/>
      <c r="I9" s="37" t="s">
        <v>7</v>
      </c>
      <c r="J9" s="63"/>
      <c r="K9" s="64"/>
    </row>
    <row r="10" spans="1:11" ht="15.75" thickBot="1" x14ac:dyDescent="0.3">
      <c r="A10" s="16"/>
      <c r="B10" s="16"/>
      <c r="C10" s="16"/>
      <c r="D10" s="16"/>
      <c r="E10" s="13"/>
      <c r="F10" s="17"/>
      <c r="G10" s="17"/>
      <c r="H10" s="13"/>
      <c r="I10" s="13"/>
      <c r="J10" s="18"/>
      <c r="K10" s="19"/>
    </row>
    <row r="11" spans="1:11" ht="30.75" customHeight="1" thickBot="1" x14ac:dyDescent="0.3">
      <c r="A11" s="52" t="s">
        <v>8</v>
      </c>
      <c r="B11" s="53"/>
      <c r="C11" s="54"/>
      <c r="D11" s="7"/>
      <c r="E11" s="49" t="s">
        <v>9</v>
      </c>
      <c r="F11" s="50"/>
      <c r="G11" s="51"/>
      <c r="H11" s="20"/>
      <c r="I11" s="21"/>
      <c r="J11" s="18"/>
      <c r="K11" s="19"/>
    </row>
    <row r="12" spans="1:11" ht="15.75" thickBot="1" x14ac:dyDescent="0.3">
      <c r="A12" s="55"/>
      <c r="B12" s="56"/>
      <c r="C12" s="57"/>
      <c r="D12" s="7"/>
      <c r="E12" s="19"/>
      <c r="F12" s="17"/>
      <c r="G12" s="17"/>
      <c r="H12" s="13"/>
      <c r="I12" s="13"/>
      <c r="J12" s="18"/>
      <c r="K12" s="19"/>
    </row>
    <row r="13" spans="1:11" ht="30" customHeight="1" thickBot="1" x14ac:dyDescent="0.3">
      <c r="A13" s="55"/>
      <c r="B13" s="56"/>
      <c r="C13" s="57"/>
      <c r="D13" s="7"/>
      <c r="E13" s="49" t="s">
        <v>10</v>
      </c>
      <c r="F13" s="50"/>
      <c r="G13" s="51"/>
      <c r="H13" s="20"/>
      <c r="I13" s="21"/>
      <c r="J13" s="18"/>
      <c r="K13" s="19"/>
    </row>
    <row r="14" spans="1:11" ht="18.75" customHeight="1" thickBot="1" x14ac:dyDescent="0.3">
      <c r="A14" s="55"/>
      <c r="B14" s="56"/>
      <c r="C14" s="57"/>
      <c r="D14" s="7"/>
      <c r="E14" s="13"/>
      <c r="F14" s="17"/>
      <c r="G14" s="17"/>
      <c r="H14" s="13"/>
      <c r="I14" s="13"/>
      <c r="J14" s="18"/>
      <c r="K14" s="19"/>
    </row>
    <row r="15" spans="1:11" ht="24" customHeight="1" thickBot="1" x14ac:dyDescent="0.3">
      <c r="A15" s="58"/>
      <c r="B15" s="59"/>
      <c r="C15" s="60"/>
      <c r="D15" s="7"/>
      <c r="E15" s="49" t="s">
        <v>11</v>
      </c>
      <c r="F15" s="50"/>
      <c r="G15" s="51"/>
      <c r="H15" s="20"/>
      <c r="I15" s="21"/>
      <c r="J15" s="18"/>
      <c r="K15" s="19"/>
    </row>
    <row r="16" spans="1:11" x14ac:dyDescent="0.25">
      <c r="A16" s="16"/>
      <c r="B16" s="16"/>
      <c r="C16" s="16"/>
      <c r="D16" s="16"/>
      <c r="E16" s="13"/>
      <c r="F16" s="17"/>
      <c r="G16" s="17"/>
      <c r="H16" s="13"/>
      <c r="I16" s="13"/>
      <c r="J16" s="18"/>
      <c r="K16" s="19"/>
    </row>
    <row r="17" spans="1:11" x14ac:dyDescent="0.25">
      <c r="A17" s="13"/>
      <c r="B17" s="13"/>
      <c r="C17" s="13"/>
      <c r="D17" s="13"/>
      <c r="E17" s="13"/>
      <c r="F17" s="13"/>
      <c r="G17" s="13"/>
      <c r="H17" s="13"/>
      <c r="I17" s="13"/>
      <c r="J17" s="14"/>
      <c r="K17" s="14"/>
    </row>
    <row r="18" spans="1:11" s="5" customFormat="1" ht="34.5" customHeight="1" x14ac:dyDescent="0.25">
      <c r="A18" s="32" t="s">
        <v>12</v>
      </c>
      <c r="B18" s="84" t="s">
        <v>13</v>
      </c>
      <c r="C18" s="56"/>
      <c r="D18" s="56"/>
      <c r="E18" s="56"/>
      <c r="F18" s="85"/>
      <c r="G18" s="32" t="s">
        <v>14</v>
      </c>
      <c r="H18" s="32" t="s">
        <v>15</v>
      </c>
      <c r="I18" s="68" t="s">
        <v>16</v>
      </c>
      <c r="J18" s="69"/>
      <c r="K18" s="33" t="s">
        <v>17</v>
      </c>
    </row>
    <row r="19" spans="1:11" s="23" customFormat="1" ht="22.9" customHeight="1" x14ac:dyDescent="0.25">
      <c r="A19" s="4">
        <v>1</v>
      </c>
      <c r="B19" s="45" t="s">
        <v>35</v>
      </c>
      <c r="C19" s="46"/>
      <c r="D19" s="46" t="s">
        <v>35</v>
      </c>
      <c r="E19" s="46" t="s">
        <v>35</v>
      </c>
      <c r="F19" s="47" t="s">
        <v>35</v>
      </c>
      <c r="G19" s="41" t="s">
        <v>61</v>
      </c>
      <c r="H19" s="42">
        <v>14</v>
      </c>
      <c r="I19" s="43"/>
      <c r="J19" s="44"/>
      <c r="K19" s="22">
        <f>ROUND(H19*I19,0)</f>
        <v>0</v>
      </c>
    </row>
    <row r="20" spans="1:11" s="23" customFormat="1" ht="22.9" customHeight="1" x14ac:dyDescent="0.25">
      <c r="A20" s="4">
        <v>2</v>
      </c>
      <c r="B20" s="45" t="s">
        <v>36</v>
      </c>
      <c r="C20" s="46"/>
      <c r="D20" s="46" t="s">
        <v>36</v>
      </c>
      <c r="E20" s="46" t="s">
        <v>36</v>
      </c>
      <c r="F20" s="47" t="s">
        <v>36</v>
      </c>
      <c r="G20" s="41" t="s">
        <v>61</v>
      </c>
      <c r="H20" s="42">
        <v>96</v>
      </c>
      <c r="I20" s="43"/>
      <c r="J20" s="44"/>
      <c r="K20" s="22">
        <f t="shared" ref="K20:K67" si="0">ROUND(H20*I20,0)</f>
        <v>0</v>
      </c>
    </row>
    <row r="21" spans="1:11" s="23" customFormat="1" ht="22.9" customHeight="1" x14ac:dyDescent="0.25">
      <c r="A21" s="4">
        <v>3</v>
      </c>
      <c r="B21" s="45" t="s">
        <v>37</v>
      </c>
      <c r="C21" s="46"/>
      <c r="D21" s="46" t="s">
        <v>37</v>
      </c>
      <c r="E21" s="46" t="s">
        <v>37</v>
      </c>
      <c r="F21" s="47" t="s">
        <v>37</v>
      </c>
      <c r="G21" s="41" t="s">
        <v>61</v>
      </c>
      <c r="H21" s="42">
        <v>96</v>
      </c>
      <c r="I21" s="43"/>
      <c r="J21" s="44"/>
      <c r="K21" s="22">
        <f t="shared" si="0"/>
        <v>0</v>
      </c>
    </row>
    <row r="22" spans="1:11" s="23" customFormat="1" ht="22.9" customHeight="1" x14ac:dyDescent="0.25">
      <c r="A22" s="4">
        <v>4</v>
      </c>
      <c r="B22" s="45" t="s">
        <v>38</v>
      </c>
      <c r="C22" s="46"/>
      <c r="D22" s="46" t="s">
        <v>38</v>
      </c>
      <c r="E22" s="46" t="s">
        <v>38</v>
      </c>
      <c r="F22" s="47" t="s">
        <v>38</v>
      </c>
      <c r="G22" s="41" t="s">
        <v>61</v>
      </c>
      <c r="H22" s="42">
        <v>88</v>
      </c>
      <c r="I22" s="43"/>
      <c r="J22" s="44"/>
      <c r="K22" s="22">
        <f t="shared" si="0"/>
        <v>0</v>
      </c>
    </row>
    <row r="23" spans="1:11" s="23" customFormat="1" ht="40.9" customHeight="1" x14ac:dyDescent="0.25">
      <c r="A23" s="4">
        <v>5</v>
      </c>
      <c r="B23" s="45" t="s">
        <v>39</v>
      </c>
      <c r="C23" s="46"/>
      <c r="D23" s="46" t="s">
        <v>39</v>
      </c>
      <c r="E23" s="46" t="s">
        <v>39</v>
      </c>
      <c r="F23" s="47" t="s">
        <v>39</v>
      </c>
      <c r="G23" s="41" t="s">
        <v>62</v>
      </c>
      <c r="H23" s="42">
        <v>1</v>
      </c>
      <c r="I23" s="43"/>
      <c r="J23" s="44"/>
      <c r="K23" s="22">
        <f t="shared" si="0"/>
        <v>0</v>
      </c>
    </row>
    <row r="24" spans="1:11" s="23" customFormat="1" ht="58.9" customHeight="1" x14ac:dyDescent="0.25">
      <c r="A24" s="4">
        <v>6</v>
      </c>
      <c r="B24" s="45" t="s">
        <v>40</v>
      </c>
      <c r="C24" s="46"/>
      <c r="D24" s="46" t="s">
        <v>40</v>
      </c>
      <c r="E24" s="46" t="s">
        <v>40</v>
      </c>
      <c r="F24" s="47" t="s">
        <v>40</v>
      </c>
      <c r="G24" s="41" t="s">
        <v>61</v>
      </c>
      <c r="H24" s="42">
        <v>30</v>
      </c>
      <c r="I24" s="43"/>
      <c r="J24" s="44"/>
      <c r="K24" s="22">
        <f t="shared" si="0"/>
        <v>0</v>
      </c>
    </row>
    <row r="25" spans="1:11" s="23" customFormat="1" ht="22.9" customHeight="1" x14ac:dyDescent="0.25">
      <c r="A25" s="4">
        <v>7</v>
      </c>
      <c r="B25" s="45" t="s">
        <v>41</v>
      </c>
      <c r="C25" s="46"/>
      <c r="D25" s="46" t="s">
        <v>41</v>
      </c>
      <c r="E25" s="46" t="s">
        <v>41</v>
      </c>
      <c r="F25" s="47" t="s">
        <v>41</v>
      </c>
      <c r="G25" s="41" t="s">
        <v>63</v>
      </c>
      <c r="H25" s="42">
        <v>42</v>
      </c>
      <c r="I25" s="43"/>
      <c r="J25" s="44"/>
      <c r="K25" s="22">
        <f t="shared" si="0"/>
        <v>0</v>
      </c>
    </row>
    <row r="26" spans="1:11" s="23" customFormat="1" ht="22.9" customHeight="1" x14ac:dyDescent="0.25">
      <c r="A26" s="4">
        <v>8</v>
      </c>
      <c r="B26" s="45" t="s">
        <v>42</v>
      </c>
      <c r="C26" s="46"/>
      <c r="D26" s="46" t="s">
        <v>42</v>
      </c>
      <c r="E26" s="46" t="s">
        <v>42</v>
      </c>
      <c r="F26" s="47" t="s">
        <v>42</v>
      </c>
      <c r="G26" s="41" t="s">
        <v>61</v>
      </c>
      <c r="H26" s="42">
        <v>42</v>
      </c>
      <c r="I26" s="43"/>
      <c r="J26" s="44"/>
      <c r="K26" s="22">
        <f t="shared" si="0"/>
        <v>0</v>
      </c>
    </row>
    <row r="27" spans="1:11" s="23" customFormat="1" ht="22.9" customHeight="1" x14ac:dyDescent="0.25">
      <c r="A27" s="4">
        <v>9</v>
      </c>
      <c r="B27" s="45" t="s">
        <v>42</v>
      </c>
      <c r="C27" s="46"/>
      <c r="D27" s="46" t="s">
        <v>42</v>
      </c>
      <c r="E27" s="46" t="s">
        <v>42</v>
      </c>
      <c r="F27" s="47" t="s">
        <v>42</v>
      </c>
      <c r="G27" s="41" t="s">
        <v>63</v>
      </c>
      <c r="H27" s="42">
        <v>36</v>
      </c>
      <c r="I27" s="43"/>
      <c r="J27" s="44"/>
      <c r="K27" s="22">
        <f t="shared" si="0"/>
        <v>0</v>
      </c>
    </row>
    <row r="28" spans="1:11" s="23" customFormat="1" ht="22.9" customHeight="1" x14ac:dyDescent="0.25">
      <c r="A28" s="4">
        <v>10</v>
      </c>
      <c r="B28" s="45" t="s">
        <v>43</v>
      </c>
      <c r="C28" s="46"/>
      <c r="D28" s="46" t="s">
        <v>43</v>
      </c>
      <c r="E28" s="46" t="s">
        <v>43</v>
      </c>
      <c r="F28" s="47" t="s">
        <v>43</v>
      </c>
      <c r="G28" s="41" t="s">
        <v>61</v>
      </c>
      <c r="H28" s="42">
        <v>25</v>
      </c>
      <c r="I28" s="43"/>
      <c r="J28" s="44"/>
      <c r="K28" s="22">
        <f t="shared" si="0"/>
        <v>0</v>
      </c>
    </row>
    <row r="29" spans="1:11" s="23" customFormat="1" ht="22.9" customHeight="1" x14ac:dyDescent="0.25">
      <c r="A29" s="4">
        <v>11</v>
      </c>
      <c r="B29" s="45" t="s">
        <v>44</v>
      </c>
      <c r="C29" s="46"/>
      <c r="D29" s="46" t="s">
        <v>44</v>
      </c>
      <c r="E29" s="46" t="s">
        <v>44</v>
      </c>
      <c r="F29" s="47" t="s">
        <v>44</v>
      </c>
      <c r="G29" s="41" t="s">
        <v>62</v>
      </c>
      <c r="H29" s="42">
        <v>2</v>
      </c>
      <c r="I29" s="43"/>
      <c r="J29" s="44"/>
      <c r="K29" s="22">
        <f t="shared" si="0"/>
        <v>0</v>
      </c>
    </row>
    <row r="30" spans="1:11" s="23" customFormat="1" ht="22.9" customHeight="1" x14ac:dyDescent="0.25">
      <c r="A30" s="4">
        <v>12</v>
      </c>
      <c r="B30" s="45" t="s">
        <v>45</v>
      </c>
      <c r="C30" s="46"/>
      <c r="D30" s="46" t="s">
        <v>45</v>
      </c>
      <c r="E30" s="46" t="s">
        <v>45</v>
      </c>
      <c r="F30" s="47" t="s">
        <v>45</v>
      </c>
      <c r="G30" s="41" t="s">
        <v>62</v>
      </c>
      <c r="H30" s="42">
        <v>1</v>
      </c>
      <c r="I30" s="43"/>
      <c r="J30" s="44"/>
      <c r="K30" s="22">
        <f t="shared" si="0"/>
        <v>0</v>
      </c>
    </row>
    <row r="31" spans="1:11" s="23" customFormat="1" ht="43.9" customHeight="1" x14ac:dyDescent="0.25">
      <c r="A31" s="4">
        <v>13</v>
      </c>
      <c r="B31" s="45" t="s">
        <v>46</v>
      </c>
      <c r="C31" s="46"/>
      <c r="D31" s="46" t="s">
        <v>46</v>
      </c>
      <c r="E31" s="46" t="s">
        <v>46</v>
      </c>
      <c r="F31" s="47" t="s">
        <v>46</v>
      </c>
      <c r="G31" s="41" t="s">
        <v>62</v>
      </c>
      <c r="H31" s="42">
        <v>1</v>
      </c>
      <c r="I31" s="43"/>
      <c r="J31" s="44"/>
      <c r="K31" s="22">
        <f t="shared" si="0"/>
        <v>0</v>
      </c>
    </row>
    <row r="32" spans="1:11" s="23" customFormat="1" ht="34.15" customHeight="1" x14ac:dyDescent="0.25">
      <c r="A32" s="4">
        <v>14</v>
      </c>
      <c r="B32" s="45" t="s">
        <v>47</v>
      </c>
      <c r="C32" s="46"/>
      <c r="D32" s="46" t="s">
        <v>47</v>
      </c>
      <c r="E32" s="46" t="s">
        <v>47</v>
      </c>
      <c r="F32" s="47" t="s">
        <v>47</v>
      </c>
      <c r="G32" s="41" t="s">
        <v>62</v>
      </c>
      <c r="H32" s="42">
        <v>1</v>
      </c>
      <c r="I32" s="43"/>
      <c r="J32" s="44"/>
      <c r="K32" s="22">
        <f t="shared" si="0"/>
        <v>0</v>
      </c>
    </row>
    <row r="33" spans="1:11" s="23" customFormat="1" ht="26.45" customHeight="1" x14ac:dyDescent="0.25">
      <c r="A33" s="4">
        <v>15</v>
      </c>
      <c r="B33" s="45" t="s">
        <v>48</v>
      </c>
      <c r="C33" s="46"/>
      <c r="D33" s="46" t="s">
        <v>48</v>
      </c>
      <c r="E33" s="46" t="s">
        <v>48</v>
      </c>
      <c r="F33" s="47" t="s">
        <v>48</v>
      </c>
      <c r="G33" s="41" t="s">
        <v>62</v>
      </c>
      <c r="H33" s="42">
        <v>1</v>
      </c>
      <c r="I33" s="43"/>
      <c r="J33" s="44"/>
      <c r="K33" s="22">
        <f t="shared" si="0"/>
        <v>0</v>
      </c>
    </row>
    <row r="34" spans="1:11" s="23" customFormat="1" ht="22.9" customHeight="1" x14ac:dyDescent="0.25">
      <c r="A34" s="4">
        <v>16</v>
      </c>
      <c r="B34" s="45" t="s">
        <v>49</v>
      </c>
      <c r="C34" s="46"/>
      <c r="D34" s="46" t="s">
        <v>49</v>
      </c>
      <c r="E34" s="46" t="s">
        <v>49</v>
      </c>
      <c r="F34" s="47" t="s">
        <v>49</v>
      </c>
      <c r="G34" s="41" t="s">
        <v>61</v>
      </c>
      <c r="H34" s="42">
        <v>105</v>
      </c>
      <c r="I34" s="43"/>
      <c r="J34" s="44"/>
      <c r="K34" s="22">
        <f t="shared" si="0"/>
        <v>0</v>
      </c>
    </row>
    <row r="35" spans="1:11" s="23" customFormat="1" ht="33.6" customHeight="1" x14ac:dyDescent="0.25">
      <c r="A35" s="4">
        <v>17</v>
      </c>
      <c r="B35" s="45" t="s">
        <v>50</v>
      </c>
      <c r="C35" s="46"/>
      <c r="D35" s="46" t="s">
        <v>50</v>
      </c>
      <c r="E35" s="46" t="s">
        <v>50</v>
      </c>
      <c r="F35" s="47" t="s">
        <v>50</v>
      </c>
      <c r="G35" s="41" t="s">
        <v>62</v>
      </c>
      <c r="H35" s="42">
        <v>23</v>
      </c>
      <c r="I35" s="43"/>
      <c r="J35" s="44"/>
      <c r="K35" s="22">
        <f t="shared" si="0"/>
        <v>0</v>
      </c>
    </row>
    <row r="36" spans="1:11" s="23" customFormat="1" ht="22.9" customHeight="1" x14ac:dyDescent="0.25">
      <c r="A36" s="4">
        <v>18</v>
      </c>
      <c r="B36" s="45" t="s">
        <v>51</v>
      </c>
      <c r="C36" s="46"/>
      <c r="D36" s="46" t="s">
        <v>51</v>
      </c>
      <c r="E36" s="46" t="s">
        <v>51</v>
      </c>
      <c r="F36" s="47" t="s">
        <v>51</v>
      </c>
      <c r="G36" s="41" t="s">
        <v>62</v>
      </c>
      <c r="H36" s="42">
        <v>4</v>
      </c>
      <c r="I36" s="43"/>
      <c r="J36" s="44"/>
      <c r="K36" s="22">
        <f t="shared" si="0"/>
        <v>0</v>
      </c>
    </row>
    <row r="37" spans="1:11" s="23" customFormat="1" ht="22.9" customHeight="1" x14ac:dyDescent="0.25">
      <c r="A37" s="4">
        <v>19</v>
      </c>
      <c r="B37" s="45" t="s">
        <v>52</v>
      </c>
      <c r="C37" s="46"/>
      <c r="D37" s="46" t="s">
        <v>52</v>
      </c>
      <c r="E37" s="46" t="s">
        <v>52</v>
      </c>
      <c r="F37" s="47" t="s">
        <v>52</v>
      </c>
      <c r="G37" s="41" t="s">
        <v>62</v>
      </c>
      <c r="H37" s="42">
        <v>1</v>
      </c>
      <c r="I37" s="43"/>
      <c r="J37" s="44"/>
      <c r="K37" s="22">
        <f t="shared" si="0"/>
        <v>0</v>
      </c>
    </row>
    <row r="38" spans="1:11" s="23" customFormat="1" ht="32.450000000000003" customHeight="1" x14ac:dyDescent="0.25">
      <c r="A38" s="4">
        <v>20</v>
      </c>
      <c r="B38" s="45" t="s">
        <v>53</v>
      </c>
      <c r="C38" s="46"/>
      <c r="D38" s="46" t="s">
        <v>53</v>
      </c>
      <c r="E38" s="46" t="s">
        <v>53</v>
      </c>
      <c r="F38" s="47" t="s">
        <v>53</v>
      </c>
      <c r="G38" s="41" t="s">
        <v>62</v>
      </c>
      <c r="H38" s="42">
        <v>20</v>
      </c>
      <c r="I38" s="43"/>
      <c r="J38" s="44"/>
      <c r="K38" s="22">
        <f t="shared" si="0"/>
        <v>0</v>
      </c>
    </row>
    <row r="39" spans="1:11" s="23" customFormat="1" ht="33.6" customHeight="1" x14ac:dyDescent="0.25">
      <c r="A39" s="4">
        <v>21</v>
      </c>
      <c r="B39" s="45" t="s">
        <v>54</v>
      </c>
      <c r="C39" s="46"/>
      <c r="D39" s="46" t="s">
        <v>54</v>
      </c>
      <c r="E39" s="46" t="s">
        <v>54</v>
      </c>
      <c r="F39" s="47" t="s">
        <v>54</v>
      </c>
      <c r="G39" s="41" t="s">
        <v>62</v>
      </c>
      <c r="H39" s="42">
        <v>12</v>
      </c>
      <c r="I39" s="43"/>
      <c r="J39" s="44"/>
      <c r="K39" s="22">
        <f t="shared" si="0"/>
        <v>0</v>
      </c>
    </row>
    <row r="40" spans="1:11" s="23" customFormat="1" ht="22.9" customHeight="1" x14ac:dyDescent="0.25">
      <c r="A40" s="4">
        <v>22</v>
      </c>
      <c r="B40" s="45" t="s">
        <v>55</v>
      </c>
      <c r="C40" s="46"/>
      <c r="D40" s="46" t="s">
        <v>55</v>
      </c>
      <c r="E40" s="46" t="s">
        <v>55</v>
      </c>
      <c r="F40" s="47" t="s">
        <v>55</v>
      </c>
      <c r="G40" s="41" t="s">
        <v>62</v>
      </c>
      <c r="H40" s="42">
        <v>16</v>
      </c>
      <c r="I40" s="43"/>
      <c r="J40" s="44"/>
      <c r="K40" s="22">
        <f t="shared" si="0"/>
        <v>0</v>
      </c>
    </row>
    <row r="41" spans="1:11" s="23" customFormat="1" ht="22.9" customHeight="1" x14ac:dyDescent="0.25">
      <c r="A41" s="4">
        <v>23</v>
      </c>
      <c r="B41" s="45" t="s">
        <v>56</v>
      </c>
      <c r="C41" s="46"/>
      <c r="D41" s="46" t="s">
        <v>56</v>
      </c>
      <c r="E41" s="46" t="s">
        <v>56</v>
      </c>
      <c r="F41" s="47" t="s">
        <v>56</v>
      </c>
      <c r="G41" s="41" t="s">
        <v>63</v>
      </c>
      <c r="H41" s="42">
        <v>59</v>
      </c>
      <c r="I41" s="43"/>
      <c r="J41" s="44"/>
      <c r="K41" s="22">
        <f t="shared" si="0"/>
        <v>0</v>
      </c>
    </row>
    <row r="42" spans="1:11" s="23" customFormat="1" ht="33" customHeight="1" x14ac:dyDescent="0.25">
      <c r="A42" s="4">
        <v>24</v>
      </c>
      <c r="B42" s="45" t="s">
        <v>57</v>
      </c>
      <c r="C42" s="46"/>
      <c r="D42" s="46" t="s">
        <v>57</v>
      </c>
      <c r="E42" s="46" t="s">
        <v>57</v>
      </c>
      <c r="F42" s="47" t="s">
        <v>57</v>
      </c>
      <c r="G42" s="41" t="s">
        <v>62</v>
      </c>
      <c r="H42" s="42">
        <v>10</v>
      </c>
      <c r="I42" s="43"/>
      <c r="J42" s="44"/>
      <c r="K42" s="22">
        <f t="shared" si="0"/>
        <v>0</v>
      </c>
    </row>
    <row r="43" spans="1:11" s="23" customFormat="1" ht="22.9" customHeight="1" x14ac:dyDescent="0.25">
      <c r="A43" s="4">
        <v>25</v>
      </c>
      <c r="B43" s="45" t="s">
        <v>58</v>
      </c>
      <c r="C43" s="46"/>
      <c r="D43" s="46" t="s">
        <v>58</v>
      </c>
      <c r="E43" s="46" t="s">
        <v>58</v>
      </c>
      <c r="F43" s="47" t="s">
        <v>58</v>
      </c>
      <c r="G43" s="41" t="s">
        <v>64</v>
      </c>
      <c r="H43" s="42">
        <v>12</v>
      </c>
      <c r="I43" s="43"/>
      <c r="J43" s="44"/>
      <c r="K43" s="22">
        <f t="shared" si="0"/>
        <v>0</v>
      </c>
    </row>
    <row r="44" spans="1:11" s="23" customFormat="1" ht="22.9" customHeight="1" x14ac:dyDescent="0.25">
      <c r="A44" s="4">
        <v>26</v>
      </c>
      <c r="B44" s="45" t="s">
        <v>35</v>
      </c>
      <c r="C44" s="46"/>
      <c r="D44" s="46" t="s">
        <v>35</v>
      </c>
      <c r="E44" s="46" t="s">
        <v>35</v>
      </c>
      <c r="F44" s="47" t="s">
        <v>35</v>
      </c>
      <c r="G44" s="41" t="s">
        <v>61</v>
      </c>
      <c r="H44" s="42">
        <v>24</v>
      </c>
      <c r="I44" s="43"/>
      <c r="J44" s="44"/>
      <c r="K44" s="22">
        <f t="shared" si="0"/>
        <v>0</v>
      </c>
    </row>
    <row r="45" spans="1:11" s="23" customFormat="1" ht="22.9" customHeight="1" x14ac:dyDescent="0.25">
      <c r="A45" s="4">
        <v>27</v>
      </c>
      <c r="B45" s="45" t="s">
        <v>36</v>
      </c>
      <c r="C45" s="46"/>
      <c r="D45" s="46" t="s">
        <v>36</v>
      </c>
      <c r="E45" s="46" t="s">
        <v>36</v>
      </c>
      <c r="F45" s="47" t="s">
        <v>36</v>
      </c>
      <c r="G45" s="41" t="s">
        <v>61</v>
      </c>
      <c r="H45" s="42">
        <v>84</v>
      </c>
      <c r="I45" s="43"/>
      <c r="J45" s="44"/>
      <c r="K45" s="22">
        <f t="shared" si="0"/>
        <v>0</v>
      </c>
    </row>
    <row r="46" spans="1:11" s="23" customFormat="1" ht="22.9" customHeight="1" x14ac:dyDescent="0.25">
      <c r="A46" s="4">
        <v>28</v>
      </c>
      <c r="B46" s="45" t="s">
        <v>37</v>
      </c>
      <c r="C46" s="46"/>
      <c r="D46" s="46" t="s">
        <v>37</v>
      </c>
      <c r="E46" s="46" t="s">
        <v>37</v>
      </c>
      <c r="F46" s="47" t="s">
        <v>37</v>
      </c>
      <c r="G46" s="41" t="s">
        <v>61</v>
      </c>
      <c r="H46" s="42">
        <v>168</v>
      </c>
      <c r="I46" s="43"/>
      <c r="J46" s="44"/>
      <c r="K46" s="22">
        <f t="shared" si="0"/>
        <v>0</v>
      </c>
    </row>
    <row r="47" spans="1:11" s="23" customFormat="1" ht="22.9" customHeight="1" x14ac:dyDescent="0.25">
      <c r="A47" s="4">
        <v>29</v>
      </c>
      <c r="B47" s="45" t="s">
        <v>38</v>
      </c>
      <c r="C47" s="46"/>
      <c r="D47" s="46" t="s">
        <v>38</v>
      </c>
      <c r="E47" s="46" t="s">
        <v>38</v>
      </c>
      <c r="F47" s="47" t="s">
        <v>38</v>
      </c>
      <c r="G47" s="41" t="s">
        <v>61</v>
      </c>
      <c r="H47" s="42">
        <v>64</v>
      </c>
      <c r="I47" s="43"/>
      <c r="J47" s="44"/>
      <c r="K47" s="22">
        <f t="shared" si="0"/>
        <v>0</v>
      </c>
    </row>
    <row r="48" spans="1:11" s="23" customFormat="1" ht="39" customHeight="1" x14ac:dyDescent="0.25">
      <c r="A48" s="4">
        <v>30</v>
      </c>
      <c r="B48" s="45" t="s">
        <v>39</v>
      </c>
      <c r="C48" s="46"/>
      <c r="D48" s="46" t="s">
        <v>39</v>
      </c>
      <c r="E48" s="46" t="s">
        <v>39</v>
      </c>
      <c r="F48" s="47" t="s">
        <v>39</v>
      </c>
      <c r="G48" s="41" t="s">
        <v>62</v>
      </c>
      <c r="H48" s="42">
        <v>1</v>
      </c>
      <c r="I48" s="43"/>
      <c r="J48" s="44"/>
      <c r="K48" s="22">
        <f t="shared" si="0"/>
        <v>0</v>
      </c>
    </row>
    <row r="49" spans="1:11" s="23" customFormat="1" ht="56.45" customHeight="1" x14ac:dyDescent="0.25">
      <c r="A49" s="4">
        <v>31</v>
      </c>
      <c r="B49" s="45" t="s">
        <v>40</v>
      </c>
      <c r="C49" s="46"/>
      <c r="D49" s="46" t="s">
        <v>40</v>
      </c>
      <c r="E49" s="46" t="s">
        <v>40</v>
      </c>
      <c r="F49" s="47" t="s">
        <v>40</v>
      </c>
      <c r="G49" s="41" t="s">
        <v>61</v>
      </c>
      <c r="H49" s="42">
        <v>48</v>
      </c>
      <c r="I49" s="43"/>
      <c r="J49" s="44"/>
      <c r="K49" s="22">
        <f t="shared" si="0"/>
        <v>0</v>
      </c>
    </row>
    <row r="50" spans="1:11" s="23" customFormat="1" ht="22.9" customHeight="1" x14ac:dyDescent="0.25">
      <c r="A50" s="4">
        <v>32</v>
      </c>
      <c r="B50" s="45" t="s">
        <v>41</v>
      </c>
      <c r="C50" s="46"/>
      <c r="D50" s="46" t="s">
        <v>41</v>
      </c>
      <c r="E50" s="46" t="s">
        <v>41</v>
      </c>
      <c r="F50" s="47" t="s">
        <v>41</v>
      </c>
      <c r="G50" s="41" t="s">
        <v>63</v>
      </c>
      <c r="H50" s="42">
        <v>28</v>
      </c>
      <c r="I50" s="43"/>
      <c r="J50" s="44"/>
      <c r="K50" s="22">
        <f t="shared" si="0"/>
        <v>0</v>
      </c>
    </row>
    <row r="51" spans="1:11" s="23" customFormat="1" ht="22.9" customHeight="1" x14ac:dyDescent="0.25">
      <c r="A51" s="4">
        <v>33</v>
      </c>
      <c r="B51" s="45" t="s">
        <v>42</v>
      </c>
      <c r="C51" s="46"/>
      <c r="D51" s="46" t="s">
        <v>42</v>
      </c>
      <c r="E51" s="46" t="s">
        <v>42</v>
      </c>
      <c r="F51" s="47" t="s">
        <v>42</v>
      </c>
      <c r="G51" s="41" t="s">
        <v>61</v>
      </c>
      <c r="H51" s="42">
        <v>10</v>
      </c>
      <c r="I51" s="43"/>
      <c r="J51" s="44"/>
      <c r="K51" s="22">
        <f t="shared" si="0"/>
        <v>0</v>
      </c>
    </row>
    <row r="52" spans="1:11" s="23" customFormat="1" ht="22.9" customHeight="1" x14ac:dyDescent="0.25">
      <c r="A52" s="4">
        <v>34</v>
      </c>
      <c r="B52" s="45" t="s">
        <v>42</v>
      </c>
      <c r="C52" s="46"/>
      <c r="D52" s="46" t="s">
        <v>42</v>
      </c>
      <c r="E52" s="46" t="s">
        <v>42</v>
      </c>
      <c r="F52" s="47" t="s">
        <v>42</v>
      </c>
      <c r="G52" s="41" t="s">
        <v>63</v>
      </c>
      <c r="H52" s="42">
        <v>3</v>
      </c>
      <c r="I52" s="43"/>
      <c r="J52" s="44"/>
      <c r="K52" s="22">
        <f t="shared" si="0"/>
        <v>0</v>
      </c>
    </row>
    <row r="53" spans="1:11" s="23" customFormat="1" ht="22.9" customHeight="1" x14ac:dyDescent="0.25">
      <c r="A53" s="4">
        <v>35</v>
      </c>
      <c r="B53" s="45" t="s">
        <v>43</v>
      </c>
      <c r="C53" s="46"/>
      <c r="D53" s="46" t="s">
        <v>43</v>
      </c>
      <c r="E53" s="46" t="s">
        <v>43</v>
      </c>
      <c r="F53" s="47" t="s">
        <v>43</v>
      </c>
      <c r="G53" s="41" t="s">
        <v>61</v>
      </c>
      <c r="H53" s="42">
        <v>15</v>
      </c>
      <c r="I53" s="43"/>
      <c r="J53" s="44"/>
      <c r="K53" s="22">
        <f t="shared" si="0"/>
        <v>0</v>
      </c>
    </row>
    <row r="54" spans="1:11" s="23" customFormat="1" ht="22.9" customHeight="1" x14ac:dyDescent="0.25">
      <c r="A54" s="4">
        <v>36</v>
      </c>
      <c r="B54" s="45" t="s">
        <v>44</v>
      </c>
      <c r="C54" s="46"/>
      <c r="D54" s="46" t="s">
        <v>44</v>
      </c>
      <c r="E54" s="46" t="s">
        <v>44</v>
      </c>
      <c r="F54" s="47" t="s">
        <v>44</v>
      </c>
      <c r="G54" s="41" t="s">
        <v>62</v>
      </c>
      <c r="H54" s="42">
        <v>2</v>
      </c>
      <c r="I54" s="43"/>
      <c r="J54" s="44"/>
      <c r="K54" s="22">
        <f t="shared" si="0"/>
        <v>0</v>
      </c>
    </row>
    <row r="55" spans="1:11" s="23" customFormat="1" ht="22.9" customHeight="1" x14ac:dyDescent="0.25">
      <c r="A55" s="4">
        <v>37</v>
      </c>
      <c r="B55" s="45" t="s">
        <v>59</v>
      </c>
      <c r="C55" s="46"/>
      <c r="D55" s="46" t="s">
        <v>59</v>
      </c>
      <c r="E55" s="46" t="s">
        <v>59</v>
      </c>
      <c r="F55" s="47" t="s">
        <v>59</v>
      </c>
      <c r="G55" s="41" t="s">
        <v>62</v>
      </c>
      <c r="H55" s="42">
        <v>2</v>
      </c>
      <c r="I55" s="43"/>
      <c r="J55" s="44"/>
      <c r="K55" s="22">
        <f t="shared" si="0"/>
        <v>0</v>
      </c>
    </row>
    <row r="56" spans="1:11" s="23" customFormat="1" ht="49.15" customHeight="1" x14ac:dyDescent="0.25">
      <c r="A56" s="4">
        <v>38</v>
      </c>
      <c r="B56" s="45" t="s">
        <v>46</v>
      </c>
      <c r="C56" s="46"/>
      <c r="D56" s="46" t="s">
        <v>46</v>
      </c>
      <c r="E56" s="46" t="s">
        <v>46</v>
      </c>
      <c r="F56" s="47" t="s">
        <v>46</v>
      </c>
      <c r="G56" s="41" t="s">
        <v>62</v>
      </c>
      <c r="H56" s="42">
        <v>1</v>
      </c>
      <c r="I56" s="43"/>
      <c r="J56" s="44"/>
      <c r="K56" s="22">
        <f t="shared" si="0"/>
        <v>0</v>
      </c>
    </row>
    <row r="57" spans="1:11" s="23" customFormat="1" ht="37.15" customHeight="1" x14ac:dyDescent="0.25">
      <c r="A57" s="4">
        <v>39</v>
      </c>
      <c r="B57" s="45" t="s">
        <v>47</v>
      </c>
      <c r="C57" s="46"/>
      <c r="D57" s="46" t="s">
        <v>47</v>
      </c>
      <c r="E57" s="46" t="s">
        <v>47</v>
      </c>
      <c r="F57" s="47" t="s">
        <v>47</v>
      </c>
      <c r="G57" s="41" t="s">
        <v>62</v>
      </c>
      <c r="H57" s="42">
        <v>1</v>
      </c>
      <c r="I57" s="43"/>
      <c r="J57" s="44"/>
      <c r="K57" s="22">
        <f t="shared" si="0"/>
        <v>0</v>
      </c>
    </row>
    <row r="58" spans="1:11" s="23" customFormat="1" ht="22.9" customHeight="1" x14ac:dyDescent="0.25">
      <c r="A58" s="4">
        <v>40</v>
      </c>
      <c r="B58" s="45" t="s">
        <v>49</v>
      </c>
      <c r="C58" s="46"/>
      <c r="D58" s="46" t="s">
        <v>49</v>
      </c>
      <c r="E58" s="46" t="s">
        <v>49</v>
      </c>
      <c r="F58" s="47" t="s">
        <v>49</v>
      </c>
      <c r="G58" s="41" t="s">
        <v>61</v>
      </c>
      <c r="H58" s="42">
        <v>120</v>
      </c>
      <c r="I58" s="43"/>
      <c r="J58" s="44"/>
      <c r="K58" s="22">
        <f t="shared" si="0"/>
        <v>0</v>
      </c>
    </row>
    <row r="59" spans="1:11" s="23" customFormat="1" ht="30" customHeight="1" x14ac:dyDescent="0.25">
      <c r="A59" s="4">
        <v>41</v>
      </c>
      <c r="B59" s="45" t="s">
        <v>50</v>
      </c>
      <c r="C59" s="46"/>
      <c r="D59" s="46" t="s">
        <v>50</v>
      </c>
      <c r="E59" s="46" t="s">
        <v>50</v>
      </c>
      <c r="F59" s="47" t="s">
        <v>50</v>
      </c>
      <c r="G59" s="41" t="s">
        <v>62</v>
      </c>
      <c r="H59" s="42">
        <v>16</v>
      </c>
      <c r="I59" s="43"/>
      <c r="J59" s="44"/>
      <c r="K59" s="22">
        <f t="shared" si="0"/>
        <v>0</v>
      </c>
    </row>
    <row r="60" spans="1:11" s="23" customFormat="1" ht="22.9" customHeight="1" x14ac:dyDescent="0.25">
      <c r="A60" s="4">
        <v>42</v>
      </c>
      <c r="B60" s="45" t="s">
        <v>51</v>
      </c>
      <c r="C60" s="46"/>
      <c r="D60" s="46" t="s">
        <v>51</v>
      </c>
      <c r="E60" s="46" t="s">
        <v>51</v>
      </c>
      <c r="F60" s="47" t="s">
        <v>51</v>
      </c>
      <c r="G60" s="41" t="s">
        <v>62</v>
      </c>
      <c r="H60" s="42">
        <v>4</v>
      </c>
      <c r="I60" s="43"/>
      <c r="J60" s="44"/>
      <c r="K60" s="22">
        <f t="shared" si="0"/>
        <v>0</v>
      </c>
    </row>
    <row r="61" spans="1:11" s="23" customFormat="1" ht="22.9" customHeight="1" x14ac:dyDescent="0.25">
      <c r="A61" s="4">
        <v>43</v>
      </c>
      <c r="B61" s="45" t="s">
        <v>52</v>
      </c>
      <c r="C61" s="46"/>
      <c r="D61" s="46" t="s">
        <v>52</v>
      </c>
      <c r="E61" s="46" t="s">
        <v>52</v>
      </c>
      <c r="F61" s="47" t="s">
        <v>52</v>
      </c>
      <c r="G61" s="41" t="s">
        <v>62</v>
      </c>
      <c r="H61" s="42">
        <v>1</v>
      </c>
      <c r="I61" s="43"/>
      <c r="J61" s="44"/>
      <c r="K61" s="22">
        <f t="shared" si="0"/>
        <v>0</v>
      </c>
    </row>
    <row r="62" spans="1:11" s="23" customFormat="1" ht="34.15" customHeight="1" x14ac:dyDescent="0.25">
      <c r="A62" s="4">
        <v>44</v>
      </c>
      <c r="B62" s="45" t="s">
        <v>60</v>
      </c>
      <c r="C62" s="46"/>
      <c r="D62" s="46" t="s">
        <v>60</v>
      </c>
      <c r="E62" s="46" t="s">
        <v>60</v>
      </c>
      <c r="F62" s="47" t="s">
        <v>60</v>
      </c>
      <c r="G62" s="41" t="s">
        <v>62</v>
      </c>
      <c r="H62" s="42">
        <v>20</v>
      </c>
      <c r="I62" s="43"/>
      <c r="J62" s="44"/>
      <c r="K62" s="22">
        <f t="shared" si="0"/>
        <v>0</v>
      </c>
    </row>
    <row r="63" spans="1:11" s="23" customFormat="1" ht="29.45" customHeight="1" x14ac:dyDescent="0.25">
      <c r="A63" s="4">
        <v>45</v>
      </c>
      <c r="B63" s="45" t="s">
        <v>54</v>
      </c>
      <c r="C63" s="46"/>
      <c r="D63" s="46" t="s">
        <v>54</v>
      </c>
      <c r="E63" s="46" t="s">
        <v>54</v>
      </c>
      <c r="F63" s="47" t="s">
        <v>54</v>
      </c>
      <c r="G63" s="41" t="s">
        <v>62</v>
      </c>
      <c r="H63" s="42">
        <v>12</v>
      </c>
      <c r="I63" s="43"/>
      <c r="J63" s="44"/>
      <c r="K63" s="22">
        <f t="shared" si="0"/>
        <v>0</v>
      </c>
    </row>
    <row r="64" spans="1:11" s="23" customFormat="1" ht="22.9" customHeight="1" x14ac:dyDescent="0.25">
      <c r="A64" s="4">
        <v>46</v>
      </c>
      <c r="B64" s="45" t="s">
        <v>55</v>
      </c>
      <c r="C64" s="46"/>
      <c r="D64" s="46" t="s">
        <v>55</v>
      </c>
      <c r="E64" s="46" t="s">
        <v>55</v>
      </c>
      <c r="F64" s="47" t="s">
        <v>55</v>
      </c>
      <c r="G64" s="41" t="s">
        <v>62</v>
      </c>
      <c r="H64" s="42">
        <v>16</v>
      </c>
      <c r="I64" s="43"/>
      <c r="J64" s="44"/>
      <c r="K64" s="22">
        <f t="shared" si="0"/>
        <v>0</v>
      </c>
    </row>
    <row r="65" spans="1:11" s="23" customFormat="1" ht="22.9" customHeight="1" x14ac:dyDescent="0.25">
      <c r="A65" s="4">
        <v>47</v>
      </c>
      <c r="B65" s="45" t="s">
        <v>56</v>
      </c>
      <c r="C65" s="46"/>
      <c r="D65" s="46" t="s">
        <v>56</v>
      </c>
      <c r="E65" s="46" t="s">
        <v>56</v>
      </c>
      <c r="F65" s="47" t="s">
        <v>56</v>
      </c>
      <c r="G65" s="41" t="s">
        <v>63</v>
      </c>
      <c r="H65" s="42">
        <v>46</v>
      </c>
      <c r="I65" s="43"/>
      <c r="J65" s="44"/>
      <c r="K65" s="22">
        <f t="shared" si="0"/>
        <v>0</v>
      </c>
    </row>
    <row r="66" spans="1:11" s="23" customFormat="1" ht="33.6" customHeight="1" x14ac:dyDescent="0.25">
      <c r="A66" s="4">
        <v>48</v>
      </c>
      <c r="B66" s="45" t="s">
        <v>57</v>
      </c>
      <c r="C66" s="46"/>
      <c r="D66" s="46" t="s">
        <v>57</v>
      </c>
      <c r="E66" s="46" t="s">
        <v>57</v>
      </c>
      <c r="F66" s="47" t="s">
        <v>57</v>
      </c>
      <c r="G66" s="41" t="s">
        <v>62</v>
      </c>
      <c r="H66" s="42">
        <v>10</v>
      </c>
      <c r="I66" s="43"/>
      <c r="J66" s="44"/>
      <c r="K66" s="22">
        <f t="shared" si="0"/>
        <v>0</v>
      </c>
    </row>
    <row r="67" spans="1:11" s="23" customFormat="1" ht="22.9" customHeight="1" x14ac:dyDescent="0.25">
      <c r="A67" s="4">
        <v>49</v>
      </c>
      <c r="B67" s="45" t="s">
        <v>58</v>
      </c>
      <c r="C67" s="46"/>
      <c r="D67" s="46" t="s">
        <v>58</v>
      </c>
      <c r="E67" s="46" t="s">
        <v>58</v>
      </c>
      <c r="F67" s="47" t="s">
        <v>58</v>
      </c>
      <c r="G67" s="41" t="s">
        <v>64</v>
      </c>
      <c r="H67" s="42">
        <v>12</v>
      </c>
      <c r="I67" s="43"/>
      <c r="J67" s="44"/>
      <c r="K67" s="22">
        <f t="shared" si="0"/>
        <v>0</v>
      </c>
    </row>
    <row r="68" spans="1:11" s="5" customFormat="1" x14ac:dyDescent="0.25">
      <c r="A68" s="7"/>
      <c r="B68" s="7"/>
      <c r="C68" s="8"/>
      <c r="D68" s="8"/>
      <c r="E68" s="7"/>
      <c r="F68" s="9"/>
      <c r="G68" s="10"/>
      <c r="H68" s="23"/>
      <c r="I68" s="80" t="s">
        <v>18</v>
      </c>
      <c r="J68" s="80"/>
      <c r="K68" s="24">
        <f>SUM(K19:K67)</f>
        <v>0</v>
      </c>
    </row>
    <row r="69" spans="1:11" s="5" customFormat="1" x14ac:dyDescent="0.25">
      <c r="A69" s="79" t="s">
        <v>19</v>
      </c>
      <c r="B69" s="79"/>
      <c r="C69" s="79"/>
      <c r="D69" s="79"/>
      <c r="E69" s="79"/>
      <c r="F69" s="79"/>
      <c r="G69" s="79"/>
      <c r="H69" s="79"/>
      <c r="I69" s="81" t="s">
        <v>20</v>
      </c>
      <c r="J69" s="39" t="s">
        <v>21</v>
      </c>
      <c r="K69" s="24"/>
    </row>
    <row r="70" spans="1:11" s="5" customFormat="1" ht="30.75" customHeight="1" x14ac:dyDescent="0.2">
      <c r="A70" s="79"/>
      <c r="B70" s="79"/>
      <c r="C70" s="79"/>
      <c r="D70" s="79"/>
      <c r="E70" s="79"/>
      <c r="F70" s="79"/>
      <c r="G70" s="79"/>
      <c r="H70" s="79"/>
      <c r="I70" s="82"/>
      <c r="J70" s="25">
        <v>0.06</v>
      </c>
      <c r="K70" s="26">
        <f>+ROUND(K68*J70,0)</f>
        <v>0</v>
      </c>
    </row>
    <row r="71" spans="1:11" s="5" customFormat="1" ht="84" customHeight="1" x14ac:dyDescent="0.25">
      <c r="A71" s="70" t="s">
        <v>22</v>
      </c>
      <c r="B71" s="71"/>
      <c r="C71" s="72"/>
      <c r="D71" s="72"/>
      <c r="E71" s="72"/>
      <c r="F71" s="72"/>
      <c r="G71" s="72"/>
      <c r="H71" s="73"/>
      <c r="I71" s="39" t="s">
        <v>23</v>
      </c>
      <c r="J71" s="25">
        <v>0.01</v>
      </c>
      <c r="K71" s="27">
        <f>+ROUND(K68*J71,0)</f>
        <v>0</v>
      </c>
    </row>
    <row r="72" spans="1:11" s="5" customFormat="1" ht="35.25" customHeight="1" x14ac:dyDescent="0.2">
      <c r="A72" s="74"/>
      <c r="B72" s="75"/>
      <c r="C72" s="72"/>
      <c r="D72" s="72"/>
      <c r="E72" s="72"/>
      <c r="F72" s="72"/>
      <c r="G72" s="72"/>
      <c r="H72" s="73"/>
      <c r="I72" s="38" t="s">
        <v>24</v>
      </c>
      <c r="J72" s="28">
        <v>0.01</v>
      </c>
      <c r="K72" s="26">
        <f>+ROUND(K68*J72,0)</f>
        <v>0</v>
      </c>
    </row>
    <row r="73" spans="1:11" s="5" customFormat="1" ht="35.25" customHeight="1" x14ac:dyDescent="0.2">
      <c r="A73" s="74"/>
      <c r="B73" s="75"/>
      <c r="C73" s="72"/>
      <c r="D73" s="72"/>
      <c r="E73" s="72"/>
      <c r="F73" s="72"/>
      <c r="G73" s="72"/>
      <c r="H73" s="73"/>
      <c r="I73" s="66" t="s">
        <v>25</v>
      </c>
      <c r="J73" s="67"/>
      <c r="K73" s="26">
        <f>+K68+K70+K71+K72</f>
        <v>0</v>
      </c>
    </row>
    <row r="74" spans="1:11" s="5" customFormat="1" ht="23.25" customHeight="1" x14ac:dyDescent="0.2">
      <c r="A74" s="74"/>
      <c r="B74" s="75"/>
      <c r="C74" s="72"/>
      <c r="D74" s="72"/>
      <c r="E74" s="72"/>
      <c r="F74" s="72"/>
      <c r="G74" s="72"/>
      <c r="H74" s="73"/>
      <c r="I74" s="40" t="s">
        <v>26</v>
      </c>
      <c r="J74" s="28">
        <v>0</v>
      </c>
      <c r="K74" s="26">
        <f>+ROUND(K72*J74,0)</f>
        <v>0</v>
      </c>
    </row>
    <row r="75" spans="1:11" s="5" customFormat="1" ht="132.75" customHeight="1" x14ac:dyDescent="0.25">
      <c r="A75" s="76"/>
      <c r="B75" s="77"/>
      <c r="C75" s="77"/>
      <c r="D75" s="77"/>
      <c r="E75" s="77"/>
      <c r="F75" s="77"/>
      <c r="G75" s="77"/>
      <c r="H75" s="78"/>
      <c r="I75" s="66" t="s">
        <v>27</v>
      </c>
      <c r="J75" s="67"/>
      <c r="K75" s="27">
        <f>+K73+K74</f>
        <v>0</v>
      </c>
    </row>
    <row r="76" spans="1:11" x14ac:dyDescent="0.25">
      <c r="A76" s="13"/>
      <c r="B76" s="13"/>
      <c r="C76" s="13"/>
      <c r="D76" s="13"/>
      <c r="E76" s="13"/>
      <c r="F76" s="13"/>
      <c r="G76" s="13"/>
      <c r="H76" s="13"/>
      <c r="I76" s="13"/>
      <c r="J76" s="14"/>
      <c r="K76" s="14"/>
    </row>
    <row r="77" spans="1:11" x14ac:dyDescent="0.25">
      <c r="A77" s="13"/>
      <c r="B77" s="13"/>
      <c r="C77" s="13"/>
      <c r="D77" s="13"/>
      <c r="E77" s="13"/>
      <c r="F77" s="13"/>
      <c r="G77" s="14"/>
      <c r="H77" s="14"/>
      <c r="I77" s="14"/>
      <c r="J77" s="14"/>
      <c r="K77" s="14"/>
    </row>
    <row r="78" spans="1:11" x14ac:dyDescent="0.25">
      <c r="A78" s="13"/>
      <c r="B78" s="13"/>
      <c r="C78" s="13"/>
      <c r="D78" s="13"/>
      <c r="E78" s="13"/>
      <c r="F78" s="13"/>
      <c r="G78" s="14"/>
      <c r="H78" s="14"/>
      <c r="I78" s="14"/>
      <c r="J78" s="14"/>
      <c r="K78" s="14"/>
    </row>
    <row r="79" spans="1:11" ht="15.75" thickBot="1" x14ac:dyDescent="0.3">
      <c r="A79" s="13"/>
      <c r="B79" s="13"/>
      <c r="C79" s="29"/>
      <c r="D79" s="29"/>
      <c r="E79" s="29"/>
      <c r="F79" s="29"/>
      <c r="G79" s="14"/>
      <c r="H79" s="14"/>
      <c r="I79" s="14"/>
      <c r="J79" s="14"/>
      <c r="K79" s="14"/>
    </row>
    <row r="80" spans="1:11" x14ac:dyDescent="0.25">
      <c r="A80" s="13"/>
      <c r="B80" s="13"/>
      <c r="C80" s="83" t="s">
        <v>28</v>
      </c>
      <c r="D80" s="83"/>
      <c r="E80" s="83"/>
      <c r="F80" s="83"/>
      <c r="G80" s="14"/>
      <c r="H80" s="14"/>
      <c r="I80" s="14"/>
      <c r="J80" s="14"/>
      <c r="K80" s="14"/>
    </row>
    <row r="81" spans="1:11" x14ac:dyDescent="0.25">
      <c r="A81" s="13"/>
      <c r="B81" s="13"/>
      <c r="C81" s="13"/>
      <c r="D81" s="13"/>
      <c r="E81" s="13"/>
      <c r="F81" s="13"/>
      <c r="G81" s="14"/>
      <c r="H81" s="14"/>
      <c r="I81" s="14"/>
      <c r="J81" s="14"/>
      <c r="K81" s="14"/>
    </row>
    <row r="82" spans="1:11" x14ac:dyDescent="0.25">
      <c r="A82" s="30" t="s">
        <v>29</v>
      </c>
      <c r="B82" s="30"/>
      <c r="C82" s="13"/>
      <c r="D82" s="13"/>
      <c r="E82" s="13"/>
      <c r="F82" s="13"/>
      <c r="G82" s="14"/>
      <c r="H82" s="14"/>
      <c r="I82" s="14"/>
      <c r="J82" s="14"/>
      <c r="K82" s="14"/>
    </row>
    <row r="83" spans="1:11" x14ac:dyDescent="0.25">
      <c r="A83" s="13"/>
      <c r="B83" s="13"/>
      <c r="C83" s="13"/>
      <c r="D83" s="13"/>
      <c r="E83" s="13"/>
      <c r="F83" s="13"/>
      <c r="G83" s="14"/>
      <c r="H83" s="14"/>
      <c r="I83" s="14"/>
      <c r="J83" s="14"/>
      <c r="K83" s="14"/>
    </row>
    <row r="84" spans="1:11" x14ac:dyDescent="0.25">
      <c r="G84" s="1"/>
      <c r="H84" s="1"/>
      <c r="I84" s="1"/>
    </row>
    <row r="85" spans="1:11" x14ac:dyDescent="0.25">
      <c r="G85" s="1"/>
      <c r="H85" s="1"/>
      <c r="I85" s="1"/>
    </row>
    <row r="86" spans="1:11" x14ac:dyDescent="0.25">
      <c r="G86" s="1"/>
      <c r="H86" s="1"/>
      <c r="I86" s="1"/>
    </row>
  </sheetData>
  <sheetProtection algorithmName="SHA-512" hashValue="S167X9HtYuc3aKmZ5m521TUIuo9xSeVA+qUYG28rz3vdvkq4+c293j6NNZY8P8GXpwdI+zGQy3/JBHGX2ssCxg==" saltValue="0vL5SVIzVa5wW/AR4M59gw==" spinCount="100000" sheet="1" formatCells="0" formatColumns="0" formatRows="0" insertRows="0" deleteRows="0" selectLockedCells="1" sort="0" autoFilter="0"/>
  <dataConsolidate/>
  <mergeCells count="117">
    <mergeCell ref="C80:F80"/>
    <mergeCell ref="B18:F18"/>
    <mergeCell ref="B67:F67"/>
    <mergeCell ref="B19:F19"/>
    <mergeCell ref="B20:F20"/>
    <mergeCell ref="B21:F21"/>
    <mergeCell ref="B22:F22"/>
    <mergeCell ref="B29:F29"/>
    <mergeCell ref="B30:F30"/>
    <mergeCell ref="B31:F31"/>
    <mergeCell ref="B32:F32"/>
    <mergeCell ref="B33:F33"/>
    <mergeCell ref="B34:F34"/>
    <mergeCell ref="B35:F35"/>
    <mergeCell ref="B36:F36"/>
    <mergeCell ref="B37:F37"/>
    <mergeCell ref="A2:A5"/>
    <mergeCell ref="E11:G11"/>
    <mergeCell ref="A11:C15"/>
    <mergeCell ref="F9:G9"/>
    <mergeCell ref="J9:K9"/>
    <mergeCell ref="B2:J2"/>
    <mergeCell ref="B3:J3"/>
    <mergeCell ref="B4:J5"/>
    <mergeCell ref="I75:J75"/>
    <mergeCell ref="I18:J18"/>
    <mergeCell ref="E13:G13"/>
    <mergeCell ref="E15:G15"/>
    <mergeCell ref="A71:H75"/>
    <mergeCell ref="A69:H70"/>
    <mergeCell ref="I73:J73"/>
    <mergeCell ref="I19:J19"/>
    <mergeCell ref="I68:J68"/>
    <mergeCell ref="I69:I70"/>
    <mergeCell ref="B23:F23"/>
    <mergeCell ref="B24:F24"/>
    <mergeCell ref="B25:F25"/>
    <mergeCell ref="B26:F26"/>
    <mergeCell ref="B27:F27"/>
    <mergeCell ref="B28:F28"/>
    <mergeCell ref="I29:J29"/>
    <mergeCell ref="I30:J30"/>
    <mergeCell ref="I31:J31"/>
    <mergeCell ref="B58:F58"/>
    <mergeCell ref="B59:F59"/>
    <mergeCell ref="B60:F60"/>
    <mergeCell ref="B61:F61"/>
    <mergeCell ref="B62:F62"/>
    <mergeCell ref="B53:F53"/>
    <mergeCell ref="B54:F54"/>
    <mergeCell ref="B55:F55"/>
    <mergeCell ref="B56:F56"/>
    <mergeCell ref="B57:F57"/>
    <mergeCell ref="B48:F48"/>
    <mergeCell ref="B49:F49"/>
    <mergeCell ref="B50:F50"/>
    <mergeCell ref="B51:F51"/>
    <mergeCell ref="B52:F52"/>
    <mergeCell ref="B43:F43"/>
    <mergeCell ref="B44:F44"/>
    <mergeCell ref="B45:F45"/>
    <mergeCell ref="B46:F46"/>
    <mergeCell ref="B47:F47"/>
    <mergeCell ref="B38:F38"/>
    <mergeCell ref="I20:J20"/>
    <mergeCell ref="I21:J21"/>
    <mergeCell ref="I22:J22"/>
    <mergeCell ref="I23:J23"/>
    <mergeCell ref="I24:J24"/>
    <mergeCell ref="I25:J25"/>
    <mergeCell ref="I26:J26"/>
    <mergeCell ref="I27:J27"/>
    <mergeCell ref="I28:J28"/>
    <mergeCell ref="I32:J32"/>
    <mergeCell ref="I33:J33"/>
    <mergeCell ref="I34:J34"/>
    <mergeCell ref="I35:J35"/>
    <mergeCell ref="I36:J36"/>
    <mergeCell ref="B63:F63"/>
    <mergeCell ref="B64:F64"/>
    <mergeCell ref="B65:F65"/>
    <mergeCell ref="B66:F66"/>
    <mergeCell ref="B39:F39"/>
    <mergeCell ref="B40:F40"/>
    <mergeCell ref="B41:F41"/>
    <mergeCell ref="B42:F42"/>
    <mergeCell ref="I42:J42"/>
    <mergeCell ref="I43:J43"/>
    <mergeCell ref="I44:J44"/>
    <mergeCell ref="I45:J45"/>
    <mergeCell ref="I46:J46"/>
    <mergeCell ref="I37:J37"/>
    <mergeCell ref="I38:J38"/>
    <mergeCell ref="I39:J39"/>
    <mergeCell ref="I40:J40"/>
    <mergeCell ref="I41:J41"/>
    <mergeCell ref="I52:J52"/>
    <mergeCell ref="I53:J53"/>
    <mergeCell ref="I54:J54"/>
    <mergeCell ref="I55:J55"/>
    <mergeCell ref="I56:J56"/>
    <mergeCell ref="I47:J47"/>
    <mergeCell ref="I48:J48"/>
    <mergeCell ref="I49:J49"/>
    <mergeCell ref="I50:J50"/>
    <mergeCell ref="I51:J51"/>
    <mergeCell ref="I67:J67"/>
    <mergeCell ref="I62:J62"/>
    <mergeCell ref="I63:J63"/>
    <mergeCell ref="I64:J64"/>
    <mergeCell ref="I65:J65"/>
    <mergeCell ref="I66:J66"/>
    <mergeCell ref="I57:J57"/>
    <mergeCell ref="I58:J58"/>
    <mergeCell ref="I59:J59"/>
    <mergeCell ref="I60:J60"/>
    <mergeCell ref="I61:J61"/>
  </mergeCells>
  <dataValidations count="2">
    <dataValidation type="whole" allowBlank="1" showInputMessage="1" showErrorMessage="1" sqref="I19:I67">
      <formula1>0</formula1>
      <formula2>100000000</formula2>
    </dataValidation>
    <dataValidation type="decimal" errorStyle="warning" allowBlank="1" showInputMessage="1" showErrorMessage="1" errorTitle="CONTIENE MAS DE DOSCIMALES" sqref="H19:H67">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J74</xm:sqref>
        </x14:dataValidation>
        <x14:dataValidation type="list" allowBlank="1" showInputMessage="1" showErrorMessage="1">
          <x14:formula1>
            <xm:f>Hoja2!$G$7:$G$31</xm:f>
          </x14:formula1>
          <xm:sqref>J70</xm:sqref>
        </x14:dataValidation>
        <x14:dataValidation type="list" allowBlank="1" showInputMessage="1" showErrorMessage="1">
          <x14:formula1>
            <xm:f>Hoja2!$G$33:$G$57</xm:f>
          </x14:formula1>
          <xm:sqref>J71</xm:sqref>
        </x14:dataValidation>
        <x14:dataValidation type="list" allowBlank="1" showInputMessage="1" showErrorMessage="1">
          <x14:formula1>
            <xm:f>Hoja2!$G$59:$G$83</xm:f>
          </x14:formula1>
          <xm:sqref>J72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30</v>
      </c>
      <c r="D7" s="6">
        <v>0</v>
      </c>
      <c r="F7" s="86"/>
      <c r="G7" s="12">
        <v>0.01</v>
      </c>
    </row>
    <row r="8" spans="3:7" x14ac:dyDescent="0.25">
      <c r="C8" t="s">
        <v>26</v>
      </c>
      <c r="D8" s="6">
        <v>0.19</v>
      </c>
      <c r="F8" s="86"/>
      <c r="G8" s="12">
        <v>0.02</v>
      </c>
    </row>
    <row r="9" spans="3:7" x14ac:dyDescent="0.25">
      <c r="D9" s="6"/>
      <c r="F9" s="86"/>
      <c r="G9" s="12">
        <v>0.03</v>
      </c>
    </row>
    <row r="10" spans="3:7" x14ac:dyDescent="0.25">
      <c r="D10" s="6"/>
      <c r="F10" s="86"/>
      <c r="G10" s="12">
        <v>0.04</v>
      </c>
    </row>
    <row r="11" spans="3:7" x14ac:dyDescent="0.25">
      <c r="D11" s="6"/>
      <c r="F11" s="86"/>
      <c r="G11" s="12">
        <v>0.05</v>
      </c>
    </row>
    <row r="12" spans="3:7" x14ac:dyDescent="0.25">
      <c r="D12" s="6"/>
      <c r="F12" s="86"/>
      <c r="G12" s="12">
        <v>0.06</v>
      </c>
    </row>
    <row r="13" spans="3:7" x14ac:dyDescent="0.25">
      <c r="D13" s="6"/>
      <c r="F13" s="86"/>
      <c r="G13" s="12">
        <v>7.0000000000000007E-2</v>
      </c>
    </row>
    <row r="14" spans="3:7" x14ac:dyDescent="0.25">
      <c r="D14" s="6"/>
      <c r="F14" s="86"/>
      <c r="G14" s="12">
        <v>0.08</v>
      </c>
    </row>
    <row r="15" spans="3:7" x14ac:dyDescent="0.25">
      <c r="D15" s="6"/>
      <c r="F15" s="86"/>
      <c r="G15" s="12">
        <v>0.09</v>
      </c>
    </row>
    <row r="16" spans="3:7" x14ac:dyDescent="0.25">
      <c r="D16" s="6"/>
      <c r="F16" s="86"/>
      <c r="G16" s="12">
        <v>0.1</v>
      </c>
    </row>
    <row r="17" spans="4:7" x14ac:dyDescent="0.25">
      <c r="D17" s="6"/>
      <c r="F17" s="86"/>
      <c r="G17" s="12">
        <v>0.11</v>
      </c>
    </row>
    <row r="18" spans="4:7" x14ac:dyDescent="0.25">
      <c r="D18" s="6"/>
      <c r="F18" s="86"/>
      <c r="G18" s="12">
        <v>0.12</v>
      </c>
    </row>
    <row r="19" spans="4:7" x14ac:dyDescent="0.25">
      <c r="D19" s="6"/>
      <c r="F19" s="86"/>
      <c r="G19" s="12">
        <v>0.13</v>
      </c>
    </row>
    <row r="20" spans="4:7" x14ac:dyDescent="0.25">
      <c r="F20" s="86"/>
      <c r="G20" s="12">
        <v>0.14000000000000001</v>
      </c>
    </row>
    <row r="21" spans="4:7" x14ac:dyDescent="0.25">
      <c r="F21" s="86"/>
      <c r="G21" s="12">
        <v>0.15</v>
      </c>
    </row>
    <row r="22" spans="4:7" x14ac:dyDescent="0.25">
      <c r="F22" s="86"/>
      <c r="G22" s="12">
        <v>0.16</v>
      </c>
    </row>
    <row r="23" spans="4:7" x14ac:dyDescent="0.25">
      <c r="F23" s="86"/>
      <c r="G23" s="12">
        <v>0.17</v>
      </c>
    </row>
    <row r="24" spans="4:7" x14ac:dyDescent="0.25">
      <c r="F24" s="86"/>
      <c r="G24" s="12">
        <v>0.18</v>
      </c>
    </row>
    <row r="25" spans="4:7" x14ac:dyDescent="0.25">
      <c r="F25" s="86"/>
      <c r="G25" s="12">
        <v>0.19</v>
      </c>
    </row>
    <row r="26" spans="4:7" x14ac:dyDescent="0.25">
      <c r="F26" s="86"/>
      <c r="G26" s="12">
        <v>0.2</v>
      </c>
    </row>
    <row r="27" spans="4:7" x14ac:dyDescent="0.25">
      <c r="F27" s="86"/>
      <c r="G27" s="12">
        <v>0.21</v>
      </c>
    </row>
    <row r="28" spans="4:7" x14ac:dyDescent="0.25">
      <c r="F28" s="86"/>
      <c r="G28" s="12">
        <v>0.22</v>
      </c>
    </row>
    <row r="29" spans="4:7" x14ac:dyDescent="0.25">
      <c r="F29" s="86"/>
      <c r="G29" s="12">
        <v>0.23</v>
      </c>
    </row>
    <row r="30" spans="4:7" x14ac:dyDescent="0.25">
      <c r="F30" s="86"/>
      <c r="G30" s="12">
        <v>0.24</v>
      </c>
    </row>
    <row r="31" spans="4:7" x14ac:dyDescent="0.25">
      <c r="F31" s="86"/>
      <c r="G31" s="12">
        <v>0.25</v>
      </c>
    </row>
    <row r="32" spans="4:7" x14ac:dyDescent="0.25">
      <c r="F32" s="11"/>
    </row>
    <row r="33" spans="6:7" x14ac:dyDescent="0.25">
      <c r="F33" s="86" t="s">
        <v>23</v>
      </c>
      <c r="G33" s="12">
        <v>0.01</v>
      </c>
    </row>
    <row r="34" spans="6:7" x14ac:dyDescent="0.25">
      <c r="F34" s="86"/>
      <c r="G34" s="12">
        <v>0.02</v>
      </c>
    </row>
    <row r="35" spans="6:7" x14ac:dyDescent="0.25">
      <c r="F35" s="86"/>
      <c r="G35" s="12">
        <v>0.03</v>
      </c>
    </row>
    <row r="36" spans="6:7" x14ac:dyDescent="0.25">
      <c r="F36" s="86"/>
      <c r="G36" s="12">
        <v>0.04</v>
      </c>
    </row>
    <row r="37" spans="6:7" x14ac:dyDescent="0.25">
      <c r="F37" s="86"/>
      <c r="G37" s="12">
        <v>0.05</v>
      </c>
    </row>
    <row r="38" spans="6:7" x14ac:dyDescent="0.25">
      <c r="F38" s="86"/>
      <c r="G38" s="12">
        <v>0.06</v>
      </c>
    </row>
    <row r="39" spans="6:7" x14ac:dyDescent="0.25">
      <c r="F39" s="86"/>
      <c r="G39" s="12">
        <v>7.0000000000000007E-2</v>
      </c>
    </row>
    <row r="40" spans="6:7" x14ac:dyDescent="0.25">
      <c r="F40" s="86"/>
      <c r="G40" s="12">
        <v>0.08</v>
      </c>
    </row>
    <row r="41" spans="6:7" x14ac:dyDescent="0.25">
      <c r="F41" s="86"/>
      <c r="G41" s="12">
        <v>0.09</v>
      </c>
    </row>
    <row r="42" spans="6:7" x14ac:dyDescent="0.25">
      <c r="F42" s="86"/>
      <c r="G42" s="12">
        <v>0.1</v>
      </c>
    </row>
    <row r="43" spans="6:7" x14ac:dyDescent="0.25">
      <c r="F43" s="86"/>
      <c r="G43" s="12">
        <v>0.11</v>
      </c>
    </row>
    <row r="44" spans="6:7" x14ac:dyDescent="0.25">
      <c r="F44" s="86"/>
      <c r="G44" s="12">
        <v>0.12</v>
      </c>
    </row>
    <row r="45" spans="6:7" x14ac:dyDescent="0.25">
      <c r="F45" s="86"/>
      <c r="G45" s="12">
        <v>0.13</v>
      </c>
    </row>
    <row r="46" spans="6:7" x14ac:dyDescent="0.25">
      <c r="F46" s="86"/>
      <c r="G46" s="12">
        <v>0.14000000000000001</v>
      </c>
    </row>
    <row r="47" spans="6:7" x14ac:dyDescent="0.25">
      <c r="F47" s="86"/>
      <c r="G47" s="12">
        <v>0.15</v>
      </c>
    </row>
    <row r="48" spans="6:7" x14ac:dyDescent="0.25">
      <c r="F48" s="86"/>
      <c r="G48" s="12">
        <v>0.16</v>
      </c>
    </row>
    <row r="49" spans="6:7" x14ac:dyDescent="0.25">
      <c r="F49" s="86"/>
      <c r="G49" s="12">
        <v>0.17</v>
      </c>
    </row>
    <row r="50" spans="6:7" x14ac:dyDescent="0.25">
      <c r="F50" s="86"/>
      <c r="G50" s="12">
        <v>0.18</v>
      </c>
    </row>
    <row r="51" spans="6:7" x14ac:dyDescent="0.25">
      <c r="F51" s="86"/>
      <c r="G51" s="12">
        <v>0.19</v>
      </c>
    </row>
    <row r="52" spans="6:7" x14ac:dyDescent="0.25">
      <c r="F52" s="86"/>
      <c r="G52" s="12">
        <v>0.2</v>
      </c>
    </row>
    <row r="53" spans="6:7" x14ac:dyDescent="0.25">
      <c r="F53" s="86"/>
      <c r="G53" s="12">
        <v>0.21</v>
      </c>
    </row>
    <row r="54" spans="6:7" x14ac:dyDescent="0.25">
      <c r="F54" s="86"/>
      <c r="G54" s="12">
        <v>0.22</v>
      </c>
    </row>
    <row r="55" spans="6:7" x14ac:dyDescent="0.25">
      <c r="F55" s="86"/>
      <c r="G55" s="12">
        <v>0.23</v>
      </c>
    </row>
    <row r="56" spans="6:7" x14ac:dyDescent="0.25">
      <c r="F56" s="86"/>
      <c r="G56" s="12">
        <v>0.24</v>
      </c>
    </row>
    <row r="57" spans="6:7" x14ac:dyDescent="0.25">
      <c r="F57" s="86"/>
      <c r="G57" s="12">
        <v>0.25</v>
      </c>
    </row>
    <row r="59" spans="6:7" x14ac:dyDescent="0.25">
      <c r="F59" s="86" t="s">
        <v>24</v>
      </c>
      <c r="G59" s="12">
        <v>0.01</v>
      </c>
    </row>
    <row r="60" spans="6:7" x14ac:dyDescent="0.25">
      <c r="F60" s="86"/>
      <c r="G60" s="12">
        <v>0.02</v>
      </c>
    </row>
    <row r="61" spans="6:7" x14ac:dyDescent="0.25">
      <c r="F61" s="86"/>
      <c r="G61" s="12">
        <v>0.03</v>
      </c>
    </row>
    <row r="62" spans="6:7" x14ac:dyDescent="0.25">
      <c r="F62" s="86"/>
      <c r="G62" s="12">
        <v>0.04</v>
      </c>
    </row>
    <row r="63" spans="6:7" x14ac:dyDescent="0.25">
      <c r="F63" s="86"/>
      <c r="G63" s="12">
        <v>0.05</v>
      </c>
    </row>
    <row r="64" spans="6:7" x14ac:dyDescent="0.25">
      <c r="F64" s="86"/>
      <c r="G64" s="12">
        <v>0.06</v>
      </c>
    </row>
    <row r="65" spans="6:7" x14ac:dyDescent="0.25">
      <c r="F65" s="86"/>
      <c r="G65" s="12">
        <v>7.0000000000000007E-2</v>
      </c>
    </row>
    <row r="66" spans="6:7" x14ac:dyDescent="0.25">
      <c r="F66" s="86"/>
      <c r="G66" s="12">
        <v>0.08</v>
      </c>
    </row>
    <row r="67" spans="6:7" x14ac:dyDescent="0.25">
      <c r="F67" s="86"/>
      <c r="G67" s="12">
        <v>0.09</v>
      </c>
    </row>
    <row r="68" spans="6:7" x14ac:dyDescent="0.25">
      <c r="F68" s="86"/>
      <c r="G68" s="12">
        <v>0.1</v>
      </c>
    </row>
    <row r="69" spans="6:7" x14ac:dyDescent="0.25">
      <c r="F69" s="86"/>
      <c r="G69" s="12">
        <v>0.11</v>
      </c>
    </row>
    <row r="70" spans="6:7" x14ac:dyDescent="0.25">
      <c r="F70" s="86"/>
      <c r="G70" s="12">
        <v>0.12</v>
      </c>
    </row>
    <row r="71" spans="6:7" x14ac:dyDescent="0.25">
      <c r="F71" s="86"/>
      <c r="G71" s="12">
        <v>0.13</v>
      </c>
    </row>
    <row r="72" spans="6:7" x14ac:dyDescent="0.25">
      <c r="F72" s="86"/>
      <c r="G72" s="12">
        <v>0.14000000000000001</v>
      </c>
    </row>
    <row r="73" spans="6:7" x14ac:dyDescent="0.25">
      <c r="F73" s="86"/>
      <c r="G73" s="12">
        <v>0.15</v>
      </c>
    </row>
    <row r="74" spans="6:7" x14ac:dyDescent="0.25">
      <c r="F74" s="86"/>
      <c r="G74" s="12">
        <v>0.16</v>
      </c>
    </row>
    <row r="75" spans="6:7" x14ac:dyDescent="0.25">
      <c r="F75" s="86"/>
      <c r="G75" s="12">
        <v>0.17</v>
      </c>
    </row>
    <row r="76" spans="6:7" x14ac:dyDescent="0.25">
      <c r="F76" s="86"/>
      <c r="G76" s="12">
        <v>0.18</v>
      </c>
    </row>
    <row r="77" spans="6:7" x14ac:dyDescent="0.25">
      <c r="F77" s="86"/>
      <c r="G77" s="12">
        <v>0.19</v>
      </c>
    </row>
    <row r="78" spans="6:7" x14ac:dyDescent="0.25">
      <c r="F78" s="86"/>
      <c r="G78" s="12">
        <v>0.2</v>
      </c>
    </row>
    <row r="79" spans="6:7" x14ac:dyDescent="0.25">
      <c r="F79" s="86"/>
      <c r="G79" s="12">
        <v>0.21</v>
      </c>
    </row>
    <row r="80" spans="6:7" x14ac:dyDescent="0.25">
      <c r="F80" s="86"/>
      <c r="G80" s="12">
        <v>0.22</v>
      </c>
    </row>
    <row r="81" spans="6:7" x14ac:dyDescent="0.25">
      <c r="F81" s="86"/>
      <c r="G81" s="12">
        <v>0.23</v>
      </c>
    </row>
    <row r="82" spans="6:7" x14ac:dyDescent="0.25">
      <c r="F82" s="86"/>
      <c r="G82" s="12">
        <v>0.24</v>
      </c>
    </row>
    <row r="83" spans="6:7" x14ac:dyDescent="0.25">
      <c r="F83" s="86"/>
      <c r="G83" s="12">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3.xml><?xml version="1.0" encoding="utf-8"?>
<ds:datastoreItem xmlns:ds="http://schemas.openxmlformats.org/officeDocument/2006/customXml" ds:itemID="{5A5340FF-450D-4EDE-B79C-D466F0A2D09F}">
  <ds:schemaRefs>
    <ds:schemaRef ds:uri="http://purl.org/dc/dcmitype/"/>
    <ds:schemaRef ds:uri="http://purl.org/dc/elements/1.1/"/>
    <ds:schemaRef ds:uri="http://schemas.openxmlformats.org/package/2006/metadata/core-properties"/>
    <ds:schemaRef ds:uri="http://www.w3.org/XML/1998/namespace"/>
    <ds:schemaRef ds:uri="39f7a895-868e-4739-ab10-589c64175fbd"/>
    <ds:schemaRef ds:uri="http://schemas.microsoft.com/office/2006/documentManagement/types"/>
    <ds:schemaRef ds:uri="http://purl.org/dc/terms/"/>
    <ds:schemaRef ds:uri="http://schemas.microsoft.com/office/infopath/2007/PartnerControls"/>
    <ds:schemaRef ds:uri="632c1e4e-69c6-4d1f-81a1-009441d464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Yeisson Rios Romero</cp:lastModifiedBy>
  <cp:revision/>
  <dcterms:created xsi:type="dcterms:W3CDTF">2017-04-28T13:22:52Z</dcterms:created>
  <dcterms:modified xsi:type="dcterms:W3CDTF">2022-06-13T22:35:03Z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