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mc:AlternateContent xmlns:mc="http://schemas.openxmlformats.org/markup-compatibility/2006">
    <mc:Choice Requires="x15">
      <x15ac:absPath xmlns:x15ac="http://schemas.microsoft.com/office/spreadsheetml/2010/11/ac" url="D:\LMARCELAESCOBAR\onedriver\OneDrive - Universidad de Cundinamarca\UNIVERSIDAD 2022\F-CD-079 PINTURA - INV 085\"/>
    </mc:Choice>
  </mc:AlternateContent>
  <xr:revisionPtr revIDLastSave="62" documentId="13_ncr:1_{747260C8-0EFF-44F5-B3CD-6FFF2DF49AED}" xr6:coauthVersionLast="36" xr6:coauthVersionMax="47" xr10:uidLastSave="{6D09B4FA-02F8-4092-BD5E-E0D06A11D14F}"/>
  <bookViews>
    <workbookView showHorizontalScroll="0" showVerticalScroll="0" showSheetTabs="0" xWindow="-105" yWindow="-105" windowWidth="23250" windowHeight="12570" xr2:uid="{00000000-000D-0000-FFFF-FFFF00000000}"/>
  </bookViews>
  <sheets>
    <sheet name="Hoja1" sheetId="1" r:id="rId1"/>
    <sheet name="Hoja2" sheetId="2" state="hidden" r:id="rId2"/>
  </sheets>
  <definedNames>
    <definedName name="_xlnm.Print_Area" localSheetId="0">Hoja1!$A$1:$L$65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0" i="1" l="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J19" i="1" l="1"/>
  <c r="H19" i="1"/>
  <c r="I19" i="1" s="1"/>
  <c r="K19" i="1" l="1"/>
  <c r="L19" i="1" s="1"/>
  <c r="L51" i="1"/>
  <c r="L54" i="1" s="1"/>
  <c r="L52" i="1" l="1"/>
  <c r="L55" i="1" s="1"/>
  <c r="L50" i="1"/>
  <c r="L56" i="1" l="1"/>
  <c r="L53" i="1"/>
  <c r="L5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<sst xmlns="http://schemas.openxmlformats.org/spreadsheetml/2006/main" count="99" uniqueCount="74">
  <si>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</si>
  <si>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</si>
  <si>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</si>
  <si>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</si>
  <si>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</si>
  <si>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</si>
  <si>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</si>
  <si>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</si>
  <si>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</si>
  <si>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</si>
  <si>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</si>
  <si>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</si>
  <si>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</si>
  <si>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</si>
  <si>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</si>
  <si>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</si>
  <si>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</si>
  <si>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</si>
  <si>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</si>
  <si>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</si>
  <si>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</si>
  <si>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</si>
  <si>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</si>
  <si>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</si>
  <si>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</si>
  <si>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</si>
  <si>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</si>
  <si>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</si>
  <si>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</si>
  <si>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</si>
  <si>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</si>
  <si>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</si>
  <si>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</si>
  <si>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</si>
  <si>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</si>
  <si>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</si>
  <si>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Barniz transparente madera, marca reconocida</t>
  </si>
  <si>
    <t>Brocha de pintura de pared 1" bolsa por 12 unidades</t>
  </si>
  <si>
    <t>Brocha de pintura de pared 2" bolsa por 12 unidades</t>
  </si>
  <si>
    <t>Brocha de pintura de pared 3" bolsa por 12 unidades</t>
  </si>
  <si>
    <t>Brocha de pintura de pared 4" bolsa por 12 unidades</t>
  </si>
  <si>
    <t>Esmalte de 3 en 1 varios colores a eleguir, marca reconocida</t>
  </si>
  <si>
    <t>Impermeabilizante acrílico para techos blanco durabilidad de 10 años, marca reconocida por caneca de 5 galones</t>
  </si>
  <si>
    <t>Impermeabilizante broncoelastico color ladrillo, marca reconocida  caneca por 5 galones</t>
  </si>
  <si>
    <t>Imprimante pva, marca reconocida caneca por 5 galones</t>
  </si>
  <si>
    <t>Lija no. 120 caja por 50 unidades</t>
  </si>
  <si>
    <t>Lija no. 220 caja por 50 unidades</t>
  </si>
  <si>
    <t>Lija no. 320 caja por 50 unidades</t>
  </si>
  <si>
    <t>Lija no. 420 caja por 50 unidades</t>
  </si>
  <si>
    <t>Lija no. 80 caja por 50 unidades</t>
  </si>
  <si>
    <t>Lija no. 600 caja por 50 unidades</t>
  </si>
  <si>
    <t>Masilla gris automotriz, marca reconocida</t>
  </si>
  <si>
    <t>Masilla para interiores y drywall, marca reconocida caneca por 5 galones</t>
  </si>
  <si>
    <t>Pintura acrílica coraza color ladrillo, marca reconocida caneca por 5 galones</t>
  </si>
  <si>
    <t>Pintura alta asepsia, marca reconocida caneca por 5 galones</t>
  </si>
  <si>
    <t>Pintura coraza gris, marca reconocida caneca por 5 galones</t>
  </si>
  <si>
    <t>Pintura para demarcación vial acrílica de color amarillo con 50% de solidos, marca reconocida caneca por 5 galones</t>
  </si>
  <si>
    <t>Pintura para demarcación vial acrílica de color blanco con 50% de solidos, marca reconocida caneca por 5 galones</t>
  </si>
  <si>
    <t>Pintura para demarcación vial acrílica de color negro con 50% de solidos, marca reconocida caneca por 5 galones</t>
  </si>
  <si>
    <t>Pintura anticorrosiva blanco</t>
  </si>
  <si>
    <t>Rodillo de felpa 2"</t>
  </si>
  <si>
    <t>Rodillo de felpa 3"</t>
  </si>
  <si>
    <t>Rodillo de felpa 9"</t>
  </si>
  <si>
    <t xml:space="preserve">Sellador madera, marca reconocida </t>
  </si>
  <si>
    <t>Thinner extrafino por 5 galones</t>
  </si>
  <si>
    <t>Vinilo blanco tipo 1 marca reconocida caneca por 5 galones</t>
  </si>
  <si>
    <t>Vinilo blanco tipo 2 marca reconocida caneca por 5 galones</t>
  </si>
  <si>
    <t>Galon</t>
  </si>
  <si>
    <t>Bolsa</t>
  </si>
  <si>
    <t>Galón</t>
  </si>
  <si>
    <t>Caneca</t>
  </si>
  <si>
    <t>Caja</t>
  </si>
  <si>
    <t>Unidad</t>
  </si>
  <si>
    <t xml:space="preserve">Galon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</si>
</sst>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1"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Arial"/>
      <family val="2"/>
    </font>
    <font>
      <sz val="10"/>
      <color rgb="FF333333"/>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0" applyNumberFormat="0" applyFill="0" applyAlignment="0" applyProtection="0"/>
    <xf numFmtId="0" fontId="15" fillId="0" borderId="21" applyNumberFormat="0" applyFill="0" applyAlignment="0" applyProtection="0"/>
    <xf numFmtId="0" fontId="16" fillId="0" borderId="22"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3" applyNumberFormat="0" applyAlignment="0" applyProtection="0"/>
    <xf numFmtId="0" fontId="21" fillId="8" borderId="24" applyNumberFormat="0" applyAlignment="0" applyProtection="0"/>
    <xf numFmtId="0" fontId="22" fillId="8" borderId="23" applyNumberFormat="0" applyAlignment="0" applyProtection="0"/>
    <xf numFmtId="0" fontId="23" fillId="0" borderId="25" applyNumberFormat="0" applyFill="0" applyAlignment="0" applyProtection="0"/>
    <xf numFmtId="0" fontId="24" fillId="9" borderId="26" applyNumberFormat="0" applyAlignment="0" applyProtection="0"/>
    <xf numFmtId="0" fontId="25" fillId="0" borderId="0" applyNumberFormat="0" applyFill="0" applyBorder="0" applyAlignment="0" applyProtection="0"/>
    <xf numFmtId="0" fontId="5" fillId="10" borderId="27" applyNumberFormat="0" applyFont="0" applyAlignment="0" applyProtection="0"/>
    <xf numFmtId="0" fontId="26" fillId="0" borderId="0" applyNumberFormat="0" applyFill="0" applyBorder="0" applyAlignment="0" applyProtection="0"/>
    <xf numFmtId="0" fontId="27" fillId="0" borderId="28"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43" fontId="12" fillId="0" borderId="1" xfId="3" applyFont="1" applyFill="1" applyBorder="1" applyAlignment="1" applyProtection="1">
      <alignment horizontal="center" vertical="center"/>
      <protection locked="0"/>
    </xf>
    <xf numFmtId="43" fontId="8" fillId="3" borderId="1" xfId="3" applyFont="1" applyFill="1" applyBorder="1" applyAlignment="1" applyProtection="1">
      <alignment horizontal="center" vertical="top" wrapText="1"/>
    </xf>
    <xf numFmtId="43" fontId="3" fillId="0" borderId="3" xfId="3" applyFont="1" applyBorder="1" applyAlignment="1" applyProtection="1">
      <alignment horizontal="center" vertical="center" wrapText="1"/>
      <protection hidden="1"/>
    </xf>
    <xf numFmtId="0" fontId="3" fillId="0" borderId="1" xfId="0" applyFont="1" applyFill="1" applyBorder="1" applyAlignment="1" applyProtection="1">
      <alignment horizontal="center" vertical="center"/>
    </xf>
    <xf numFmtId="0" fontId="3" fillId="0" borderId="1" xfId="0" applyFont="1" applyFill="1" applyBorder="1" applyAlignment="1" applyProtection="1">
      <alignment horizontal="left" vertical="center" wrapText="1"/>
      <protection locked="0"/>
    </xf>
    <xf numFmtId="43" fontId="3" fillId="0" borderId="3" xfId="4" applyFont="1" applyBorder="1" applyProtection="1">
      <protection hidden="1"/>
    </xf>
    <xf numFmtId="9" fontId="3" fillId="0"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0" fontId="4" fillId="0" borderId="30" xfId="0" applyFont="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3" fillId="2" borderId="29" xfId="0" applyFont="1" applyFill="1" applyBorder="1" applyAlignment="1" applyProtection="1">
      <alignment horizontal="center" vertical="center" wrapText="1"/>
      <protection locked="0"/>
    </xf>
    <xf numFmtId="0" fontId="29" fillId="35" borderId="1" xfId="0" applyFont="1" applyFill="1" applyBorder="1" applyAlignment="1">
      <alignment horizontal="left" vertical="center" wrapText="1"/>
    </xf>
    <xf numFmtId="0" fontId="30" fillId="0" borderId="1" xfId="0" applyFont="1" applyBorder="1" applyAlignment="1">
      <alignment horizontal="left" vertical="center" wrapText="1"/>
    </xf>
    <xf numFmtId="0" fontId="29" fillId="35" borderId="36" xfId="0" applyFont="1" applyFill="1" applyBorder="1" applyAlignment="1">
      <alignment horizontal="left" vertical="center" wrapText="1"/>
    </xf>
    <xf numFmtId="0" fontId="29" fillId="35" borderId="1" xfId="0" applyFont="1" applyFill="1" applyBorder="1" applyAlignment="1">
      <alignment horizontal="center" vertical="center" wrapText="1"/>
    </xf>
    <xf numFmtId="0" fontId="29" fillId="35" borderId="36" xfId="0" applyFont="1" applyFill="1" applyBorder="1" applyAlignment="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5"/>
  <sheetViews>
    <sheetView tabSelected="1" topLeftCell="A4" zoomScale="90" zoomScaleNormal="90" zoomScaleSheetLayoutView="85" zoomScalePageLayoutView="55" workbookViewId="0">
      <selection activeCell="H11" sqref="H11"/>
    </sheetView>
  </sheetViews>
  <sheetFormatPr baseColWidth="10" defaultColWidth="11.42578125" defaultRowHeight="15" x14ac:dyDescent="0.25"/>
  <cols>
    <col min="1" max="1" width="10.7109375" style="11" customWidth="1"/>
    <col min="2" max="2" width="62.85546875" style="11" customWidth="1"/>
    <col min="3" max="3" width="13.42578125" style="11" customWidth="1"/>
    <col min="4" max="4" width="13.28515625" style="11" customWidth="1"/>
    <col min="5" max="5" width="15" style="11" customWidth="1"/>
    <col min="6" max="6" width="13.5703125" style="11" customWidth="1"/>
    <col min="7" max="7" width="12.85546875" style="11" customWidth="1"/>
    <col min="8" max="8" width="15" style="11" customWidth="1"/>
    <col min="9" max="9" width="15" style="13" customWidth="1"/>
    <col min="10" max="10" width="16.7109375" style="13" customWidth="1"/>
    <col min="11" max="11" width="14.7109375" style="13" customWidth="1"/>
    <col min="12" max="12" width="18.7109375" style="13" customWidth="1"/>
    <col min="13" max="16384" width="11.42578125" style="13"/>
  </cols>
  <sheetData>
    <row r="1" spans="1:12" x14ac:dyDescent="0.25">
      <c r="F1" s="12"/>
    </row>
    <row r="2" spans="1:12" ht="15.75" customHeight="1" x14ac:dyDescent="0.25">
      <c r="A2" s="44"/>
      <c r="B2" s="54" t="s">
        <v>0</v>
      </c>
      <c r="C2" s="54"/>
      <c r="D2" s="54"/>
      <c r="E2" s="54"/>
      <c r="F2" s="54"/>
      <c r="G2" s="54"/>
      <c r="H2" s="54"/>
      <c r="I2" s="54"/>
      <c r="J2" s="54"/>
      <c r="K2" s="38" t="s">
        <v>28</v>
      </c>
      <c r="L2" s="39"/>
    </row>
    <row r="3" spans="1:12" ht="15.75" customHeight="1" x14ac:dyDescent="0.25">
      <c r="A3" s="44"/>
      <c r="B3" s="54" t="s">
        <v>1</v>
      </c>
      <c r="C3" s="54"/>
      <c r="D3" s="54"/>
      <c r="E3" s="54"/>
      <c r="F3" s="54"/>
      <c r="G3" s="54"/>
      <c r="H3" s="54"/>
      <c r="I3" s="54"/>
      <c r="J3" s="54"/>
      <c r="K3" s="40"/>
      <c r="L3" s="41"/>
    </row>
    <row r="4" spans="1:12" ht="16.5" customHeight="1" x14ac:dyDescent="0.25">
      <c r="A4" s="44"/>
      <c r="B4" s="54" t="s">
        <v>34</v>
      </c>
      <c r="C4" s="54"/>
      <c r="D4" s="54"/>
      <c r="E4" s="54"/>
      <c r="F4" s="54"/>
      <c r="G4" s="54"/>
      <c r="H4" s="54"/>
      <c r="I4" s="54"/>
      <c r="J4" s="54"/>
      <c r="K4" s="40"/>
      <c r="L4" s="41"/>
    </row>
    <row r="5" spans="1:12" ht="15" customHeight="1" x14ac:dyDescent="0.25">
      <c r="A5" s="44"/>
      <c r="B5" s="54"/>
      <c r="C5" s="54"/>
      <c r="D5" s="54"/>
      <c r="E5" s="54"/>
      <c r="F5" s="54"/>
      <c r="G5" s="54"/>
      <c r="H5" s="54"/>
      <c r="I5" s="54"/>
      <c r="J5" s="54"/>
      <c r="K5" s="42"/>
      <c r="L5" s="43"/>
    </row>
    <row r="7" spans="1:12" x14ac:dyDescent="0.25">
      <c r="A7" s="14" t="s">
        <v>32</v>
      </c>
    </row>
    <row r="8" spans="1:12" x14ac:dyDescent="0.25">
      <c r="A8" s="15" t="s">
        <v>31</v>
      </c>
    </row>
    <row r="9" spans="1:12" ht="25.5" customHeight="1" x14ac:dyDescent="0.25">
      <c r="A9" s="60" t="s">
        <v>30</v>
      </c>
      <c r="B9" s="60"/>
      <c r="C9" s="16"/>
      <c r="E9" s="17" t="s">
        <v>21</v>
      </c>
      <c r="F9" s="62"/>
      <c r="G9" s="63"/>
      <c r="I9" s="18" t="s">
        <v>16</v>
      </c>
      <c r="J9" s="64"/>
      <c r="K9" s="65"/>
    </row>
    <row r="10" spans="1:12" ht="15.75" thickBot="1" x14ac:dyDescent="0.3">
      <c r="A10" s="16"/>
      <c r="B10" s="16"/>
      <c r="C10" s="16"/>
      <c r="E10" s="19"/>
      <c r="F10" s="19"/>
      <c r="G10" s="19"/>
      <c r="I10" s="20"/>
      <c r="J10" s="21"/>
      <c r="K10" s="21"/>
    </row>
    <row r="11" spans="1:12" ht="30.75" customHeight="1" thickBot="1" x14ac:dyDescent="0.3">
      <c r="A11" s="48" t="s">
        <v>27</v>
      </c>
      <c r="B11" s="49"/>
      <c r="C11" s="22"/>
      <c r="D11" s="45" t="s">
        <v>17</v>
      </c>
      <c r="E11" s="46"/>
      <c r="F11" s="46"/>
      <c r="G11" s="47"/>
      <c r="H11" s="28"/>
      <c r="I11" s="20"/>
    </row>
    <row r="12" spans="1:12" ht="15.75" thickBot="1" x14ac:dyDescent="0.3">
      <c r="A12" s="50"/>
      <c r="B12" s="51"/>
      <c r="C12" s="22"/>
      <c r="D12" s="23"/>
      <c r="E12" s="19"/>
      <c r="F12" s="19"/>
      <c r="G12" s="19"/>
      <c r="I12" s="20"/>
    </row>
    <row r="13" spans="1:12" ht="30" customHeight="1" thickBot="1" x14ac:dyDescent="0.3">
      <c r="A13" s="50"/>
      <c r="B13" s="51"/>
      <c r="C13" s="22"/>
      <c r="D13" s="45" t="s">
        <v>18</v>
      </c>
      <c r="E13" s="46"/>
      <c r="F13" s="46"/>
      <c r="G13" s="47"/>
      <c r="H13" s="28"/>
      <c r="I13" s="20"/>
    </row>
    <row r="14" spans="1:12" ht="18.75" customHeight="1" thickBot="1" x14ac:dyDescent="0.3">
      <c r="A14" s="50"/>
      <c r="B14" s="51"/>
      <c r="C14" s="22"/>
      <c r="E14" s="19"/>
      <c r="F14" s="19"/>
      <c r="G14" s="19"/>
      <c r="I14" s="20"/>
    </row>
    <row r="15" spans="1:12" ht="24" customHeight="1" thickBot="1" x14ac:dyDescent="0.3">
      <c r="A15" s="52"/>
      <c r="B15" s="53"/>
      <c r="C15" s="22"/>
      <c r="D15" s="45" t="s">
        <v>22</v>
      </c>
      <c r="E15" s="46"/>
      <c r="F15" s="46"/>
      <c r="G15" s="47"/>
      <c r="H15" s="28"/>
      <c r="I15" s="20"/>
      <c r="J15" s="21"/>
      <c r="K15" s="21"/>
    </row>
    <row r="16" spans="1:12" x14ac:dyDescent="0.25">
      <c r="A16" s="16"/>
      <c r="B16" s="16"/>
      <c r="C16" s="16"/>
      <c r="E16" s="19"/>
      <c r="F16" s="19"/>
      <c r="G16" s="19"/>
      <c r="I16" s="20"/>
      <c r="J16" s="21"/>
      <c r="K16" s="21"/>
    </row>
    <row r="18" spans="1:12" s="26" customFormat="1" ht="38.25" x14ac:dyDescent="0.25">
      <c r="A18" s="24" t="s">
        <v>29</v>
      </c>
      <c r="B18" s="24" t="s">
        <v>2</v>
      </c>
      <c r="C18" s="24" t="s">
        <v>19</v>
      </c>
      <c r="D18" s="24" t="s">
        <v>3</v>
      </c>
      <c r="E18" s="24" t="s">
        <v>24</v>
      </c>
      <c r="F18" s="25" t="s">
        <v>4</v>
      </c>
      <c r="G18" s="31" t="s">
        <v>26</v>
      </c>
      <c r="H18" s="25" t="s">
        <v>5</v>
      </c>
      <c r="I18" s="25" t="s">
        <v>6</v>
      </c>
      <c r="J18" s="25" t="s">
        <v>7</v>
      </c>
      <c r="K18" s="25" t="s">
        <v>8</v>
      </c>
      <c r="L18" s="25" t="s">
        <v>9</v>
      </c>
    </row>
    <row r="19" spans="1:12" s="26" customFormat="1" ht="25.5" customHeight="1" x14ac:dyDescent="0.25">
      <c r="A19" s="33">
        <v>1</v>
      </c>
      <c r="B19" s="70" t="s">
        <v>36</v>
      </c>
      <c r="C19" s="34"/>
      <c r="D19" s="73">
        <v>1</v>
      </c>
      <c r="E19" s="73" t="s">
        <v>67</v>
      </c>
      <c r="F19" s="30"/>
      <c r="G19" s="36">
        <v>0</v>
      </c>
      <c r="H19" s="37">
        <f>+ROUND(F19*G19,0)</f>
        <v>0</v>
      </c>
      <c r="I19" s="37">
        <f>ROUND(F19+H19,0)</f>
        <v>0</v>
      </c>
      <c r="J19" s="37">
        <f>ROUND(F19*D19,0)</f>
        <v>0</v>
      </c>
      <c r="K19" s="37">
        <f>ROUND(J19*G19,0)</f>
        <v>0</v>
      </c>
      <c r="L19" s="1">
        <f>ROUND(J19+K19,0)</f>
        <v>0</v>
      </c>
    </row>
    <row r="20" spans="1:12" s="26" customFormat="1" ht="25.5" customHeight="1" x14ac:dyDescent="0.25">
      <c r="A20" s="33">
        <v>2</v>
      </c>
      <c r="B20" s="70" t="s">
        <v>37</v>
      </c>
      <c r="C20" s="34"/>
      <c r="D20" s="73">
        <v>1</v>
      </c>
      <c r="E20" s="73" t="s">
        <v>68</v>
      </c>
      <c r="F20" s="30"/>
      <c r="G20" s="36">
        <v>0</v>
      </c>
      <c r="H20" s="37">
        <f t="shared" ref="H20:H49" si="0">+ROUND(F20*G20,0)</f>
        <v>0</v>
      </c>
      <c r="I20" s="37">
        <f t="shared" ref="I20:I49" si="1">ROUND(F20+H20,0)</f>
        <v>0</v>
      </c>
      <c r="J20" s="37">
        <f t="shared" ref="J20:J49" si="2">ROUND(F20*D20,0)</f>
        <v>0</v>
      </c>
      <c r="K20" s="37">
        <f t="shared" ref="K20:K49" si="3">ROUND(J20*G20,0)</f>
        <v>0</v>
      </c>
      <c r="L20" s="1">
        <f t="shared" ref="L20:L49" si="4">ROUND(J20+K20,0)</f>
        <v>0</v>
      </c>
    </row>
    <row r="21" spans="1:12" s="26" customFormat="1" ht="25.5" customHeight="1" x14ac:dyDescent="0.25">
      <c r="A21" s="33">
        <v>3</v>
      </c>
      <c r="B21" s="70" t="s">
        <v>38</v>
      </c>
      <c r="C21" s="34"/>
      <c r="D21" s="73">
        <v>1</v>
      </c>
      <c r="E21" s="73" t="s">
        <v>68</v>
      </c>
      <c r="F21" s="30"/>
      <c r="G21" s="36">
        <v>0</v>
      </c>
      <c r="H21" s="37">
        <f t="shared" si="0"/>
        <v>0</v>
      </c>
      <c r="I21" s="37">
        <f t="shared" si="1"/>
        <v>0</v>
      </c>
      <c r="J21" s="37">
        <f t="shared" si="2"/>
        <v>0</v>
      </c>
      <c r="K21" s="37">
        <f t="shared" si="3"/>
        <v>0</v>
      </c>
      <c r="L21" s="1">
        <f t="shared" si="4"/>
        <v>0</v>
      </c>
    </row>
    <row r="22" spans="1:12" s="26" customFormat="1" ht="25.5" customHeight="1" x14ac:dyDescent="0.25">
      <c r="A22" s="33">
        <v>4</v>
      </c>
      <c r="B22" s="70" t="s">
        <v>39</v>
      </c>
      <c r="C22" s="34"/>
      <c r="D22" s="73">
        <v>1</v>
      </c>
      <c r="E22" s="73" t="s">
        <v>68</v>
      </c>
      <c r="F22" s="30"/>
      <c r="G22" s="36">
        <v>0</v>
      </c>
      <c r="H22" s="37">
        <f t="shared" si="0"/>
        <v>0</v>
      </c>
      <c r="I22" s="37">
        <f t="shared" si="1"/>
        <v>0</v>
      </c>
      <c r="J22" s="37">
        <f t="shared" si="2"/>
        <v>0</v>
      </c>
      <c r="K22" s="37">
        <f t="shared" si="3"/>
        <v>0</v>
      </c>
      <c r="L22" s="1">
        <f t="shared" si="4"/>
        <v>0</v>
      </c>
    </row>
    <row r="23" spans="1:12" s="26" customFormat="1" ht="25.5" customHeight="1" x14ac:dyDescent="0.25">
      <c r="A23" s="33">
        <v>5</v>
      </c>
      <c r="B23" s="70" t="s">
        <v>40</v>
      </c>
      <c r="C23" s="34"/>
      <c r="D23" s="73">
        <v>1</v>
      </c>
      <c r="E23" s="73" t="s">
        <v>68</v>
      </c>
      <c r="F23" s="30"/>
      <c r="G23" s="36">
        <v>0</v>
      </c>
      <c r="H23" s="37">
        <f t="shared" si="0"/>
        <v>0</v>
      </c>
      <c r="I23" s="37">
        <f t="shared" si="1"/>
        <v>0</v>
      </c>
      <c r="J23" s="37">
        <f t="shared" si="2"/>
        <v>0</v>
      </c>
      <c r="K23" s="37">
        <f t="shared" si="3"/>
        <v>0</v>
      </c>
      <c r="L23" s="1">
        <f t="shared" si="4"/>
        <v>0</v>
      </c>
    </row>
    <row r="24" spans="1:12" s="26" customFormat="1" ht="25.5" customHeight="1" x14ac:dyDescent="0.25">
      <c r="A24" s="33">
        <v>6</v>
      </c>
      <c r="B24" s="70" t="s">
        <v>41</v>
      </c>
      <c r="C24" s="34"/>
      <c r="D24" s="73">
        <v>1</v>
      </c>
      <c r="E24" s="73" t="s">
        <v>69</v>
      </c>
      <c r="F24" s="30"/>
      <c r="G24" s="36">
        <v>0</v>
      </c>
      <c r="H24" s="37">
        <f t="shared" si="0"/>
        <v>0</v>
      </c>
      <c r="I24" s="37">
        <f t="shared" si="1"/>
        <v>0</v>
      </c>
      <c r="J24" s="37">
        <f t="shared" si="2"/>
        <v>0</v>
      </c>
      <c r="K24" s="37">
        <f t="shared" si="3"/>
        <v>0</v>
      </c>
      <c r="L24" s="1">
        <f t="shared" si="4"/>
        <v>0</v>
      </c>
    </row>
    <row r="25" spans="1:12" s="26" customFormat="1" ht="28.5" customHeight="1" x14ac:dyDescent="0.25">
      <c r="A25" s="33">
        <v>7</v>
      </c>
      <c r="B25" s="70" t="s">
        <v>42</v>
      </c>
      <c r="C25" s="34"/>
      <c r="D25" s="73">
        <v>1</v>
      </c>
      <c r="E25" s="73" t="s">
        <v>70</v>
      </c>
      <c r="F25" s="30"/>
      <c r="G25" s="36">
        <v>0</v>
      </c>
      <c r="H25" s="37">
        <f t="shared" si="0"/>
        <v>0</v>
      </c>
      <c r="I25" s="37">
        <f t="shared" si="1"/>
        <v>0</v>
      </c>
      <c r="J25" s="37">
        <f t="shared" si="2"/>
        <v>0</v>
      </c>
      <c r="K25" s="37">
        <f t="shared" si="3"/>
        <v>0</v>
      </c>
      <c r="L25" s="1">
        <f t="shared" si="4"/>
        <v>0</v>
      </c>
    </row>
    <row r="26" spans="1:12" s="26" customFormat="1" ht="28.5" customHeight="1" x14ac:dyDescent="0.25">
      <c r="A26" s="33">
        <v>8</v>
      </c>
      <c r="B26" s="70" t="s">
        <v>43</v>
      </c>
      <c r="C26" s="34"/>
      <c r="D26" s="73">
        <v>1</v>
      </c>
      <c r="E26" s="73" t="s">
        <v>70</v>
      </c>
      <c r="F26" s="30"/>
      <c r="G26" s="36">
        <v>0</v>
      </c>
      <c r="H26" s="37">
        <f t="shared" si="0"/>
        <v>0</v>
      </c>
      <c r="I26" s="37">
        <f t="shared" si="1"/>
        <v>0</v>
      </c>
      <c r="J26" s="37">
        <f t="shared" si="2"/>
        <v>0</v>
      </c>
      <c r="K26" s="37">
        <f t="shared" si="3"/>
        <v>0</v>
      </c>
      <c r="L26" s="1">
        <f t="shared" si="4"/>
        <v>0</v>
      </c>
    </row>
    <row r="27" spans="1:12" s="26" customFormat="1" ht="25.5" customHeight="1" x14ac:dyDescent="0.25">
      <c r="A27" s="33">
        <v>9</v>
      </c>
      <c r="B27" s="70" t="s">
        <v>44</v>
      </c>
      <c r="C27" s="34"/>
      <c r="D27" s="73">
        <v>1</v>
      </c>
      <c r="E27" s="73" t="s">
        <v>70</v>
      </c>
      <c r="F27" s="30"/>
      <c r="G27" s="36">
        <v>0</v>
      </c>
      <c r="H27" s="37">
        <f t="shared" si="0"/>
        <v>0</v>
      </c>
      <c r="I27" s="37">
        <f t="shared" si="1"/>
        <v>0</v>
      </c>
      <c r="J27" s="37">
        <f t="shared" si="2"/>
        <v>0</v>
      </c>
      <c r="K27" s="37">
        <f t="shared" si="3"/>
        <v>0</v>
      </c>
      <c r="L27" s="1">
        <f t="shared" si="4"/>
        <v>0</v>
      </c>
    </row>
    <row r="28" spans="1:12" s="26" customFormat="1" ht="25.5" customHeight="1" x14ac:dyDescent="0.25">
      <c r="A28" s="33">
        <v>10</v>
      </c>
      <c r="B28" s="70" t="s">
        <v>45</v>
      </c>
      <c r="C28" s="34"/>
      <c r="D28" s="73">
        <v>1</v>
      </c>
      <c r="E28" s="73" t="s">
        <v>71</v>
      </c>
      <c r="F28" s="30"/>
      <c r="G28" s="36">
        <v>0</v>
      </c>
      <c r="H28" s="37">
        <f t="shared" si="0"/>
        <v>0</v>
      </c>
      <c r="I28" s="37">
        <f t="shared" si="1"/>
        <v>0</v>
      </c>
      <c r="J28" s="37">
        <f t="shared" si="2"/>
        <v>0</v>
      </c>
      <c r="K28" s="37">
        <f t="shared" si="3"/>
        <v>0</v>
      </c>
      <c r="L28" s="1">
        <f t="shared" si="4"/>
        <v>0</v>
      </c>
    </row>
    <row r="29" spans="1:12" s="26" customFormat="1" ht="25.5" customHeight="1" x14ac:dyDescent="0.25">
      <c r="A29" s="33">
        <v>11</v>
      </c>
      <c r="B29" s="70" t="s">
        <v>46</v>
      </c>
      <c r="C29" s="34"/>
      <c r="D29" s="73">
        <v>1</v>
      </c>
      <c r="E29" s="73" t="s">
        <v>71</v>
      </c>
      <c r="F29" s="30"/>
      <c r="G29" s="36">
        <v>0</v>
      </c>
      <c r="H29" s="37">
        <f t="shared" si="0"/>
        <v>0</v>
      </c>
      <c r="I29" s="37">
        <f t="shared" si="1"/>
        <v>0</v>
      </c>
      <c r="J29" s="37">
        <f t="shared" si="2"/>
        <v>0</v>
      </c>
      <c r="K29" s="37">
        <f t="shared" si="3"/>
        <v>0</v>
      </c>
      <c r="L29" s="1">
        <f t="shared" si="4"/>
        <v>0</v>
      </c>
    </row>
    <row r="30" spans="1:12" s="26" customFormat="1" ht="25.5" customHeight="1" x14ac:dyDescent="0.25">
      <c r="A30" s="33">
        <v>12</v>
      </c>
      <c r="B30" s="70" t="s">
        <v>47</v>
      </c>
      <c r="C30" s="34"/>
      <c r="D30" s="73">
        <v>1</v>
      </c>
      <c r="E30" s="73" t="s">
        <v>71</v>
      </c>
      <c r="F30" s="30"/>
      <c r="G30" s="36">
        <v>0</v>
      </c>
      <c r="H30" s="37">
        <f t="shared" si="0"/>
        <v>0</v>
      </c>
      <c r="I30" s="37">
        <f t="shared" si="1"/>
        <v>0</v>
      </c>
      <c r="J30" s="37">
        <f t="shared" si="2"/>
        <v>0</v>
      </c>
      <c r="K30" s="37">
        <f t="shared" si="3"/>
        <v>0</v>
      </c>
      <c r="L30" s="1">
        <f t="shared" si="4"/>
        <v>0</v>
      </c>
    </row>
    <row r="31" spans="1:12" s="26" customFormat="1" ht="25.5" customHeight="1" x14ac:dyDescent="0.25">
      <c r="A31" s="33">
        <v>13</v>
      </c>
      <c r="B31" s="70" t="s">
        <v>48</v>
      </c>
      <c r="C31" s="34"/>
      <c r="D31" s="73">
        <v>1</v>
      </c>
      <c r="E31" s="73" t="s">
        <v>71</v>
      </c>
      <c r="F31" s="30"/>
      <c r="G31" s="36">
        <v>0</v>
      </c>
      <c r="H31" s="37">
        <f t="shared" si="0"/>
        <v>0</v>
      </c>
      <c r="I31" s="37">
        <f t="shared" si="1"/>
        <v>0</v>
      </c>
      <c r="J31" s="37">
        <f t="shared" si="2"/>
        <v>0</v>
      </c>
      <c r="K31" s="37">
        <f t="shared" si="3"/>
        <v>0</v>
      </c>
      <c r="L31" s="1">
        <f t="shared" si="4"/>
        <v>0</v>
      </c>
    </row>
    <row r="32" spans="1:12" s="26" customFormat="1" ht="25.5" customHeight="1" x14ac:dyDescent="0.25">
      <c r="A32" s="33">
        <v>14</v>
      </c>
      <c r="B32" s="70" t="s">
        <v>49</v>
      </c>
      <c r="C32" s="34"/>
      <c r="D32" s="73">
        <v>1</v>
      </c>
      <c r="E32" s="73" t="s">
        <v>71</v>
      </c>
      <c r="F32" s="30"/>
      <c r="G32" s="36">
        <v>0</v>
      </c>
      <c r="H32" s="37">
        <f t="shared" si="0"/>
        <v>0</v>
      </c>
      <c r="I32" s="37">
        <f t="shared" si="1"/>
        <v>0</v>
      </c>
      <c r="J32" s="37">
        <f t="shared" si="2"/>
        <v>0</v>
      </c>
      <c r="K32" s="37">
        <f t="shared" si="3"/>
        <v>0</v>
      </c>
      <c r="L32" s="1">
        <f t="shared" si="4"/>
        <v>0</v>
      </c>
    </row>
    <row r="33" spans="1:12" s="26" customFormat="1" ht="25.5" customHeight="1" x14ac:dyDescent="0.25">
      <c r="A33" s="33">
        <v>15</v>
      </c>
      <c r="B33" s="70" t="s">
        <v>50</v>
      </c>
      <c r="C33" s="34"/>
      <c r="D33" s="73">
        <v>1</v>
      </c>
      <c r="E33" s="73" t="s">
        <v>71</v>
      </c>
      <c r="F33" s="30"/>
      <c r="G33" s="36">
        <v>0</v>
      </c>
      <c r="H33" s="37">
        <f t="shared" si="0"/>
        <v>0</v>
      </c>
      <c r="I33" s="37">
        <f t="shared" si="1"/>
        <v>0</v>
      </c>
      <c r="J33" s="37">
        <f t="shared" si="2"/>
        <v>0</v>
      </c>
      <c r="K33" s="37">
        <f t="shared" si="3"/>
        <v>0</v>
      </c>
      <c r="L33" s="1">
        <f t="shared" si="4"/>
        <v>0</v>
      </c>
    </row>
    <row r="34" spans="1:12" s="26" customFormat="1" ht="25.5" customHeight="1" x14ac:dyDescent="0.25">
      <c r="A34" s="33">
        <v>16</v>
      </c>
      <c r="B34" s="70" t="s">
        <v>51</v>
      </c>
      <c r="C34" s="34"/>
      <c r="D34" s="73">
        <v>1</v>
      </c>
      <c r="E34" s="73" t="s">
        <v>67</v>
      </c>
      <c r="F34" s="30"/>
      <c r="G34" s="36">
        <v>0</v>
      </c>
      <c r="H34" s="37">
        <f t="shared" si="0"/>
        <v>0</v>
      </c>
      <c r="I34" s="37">
        <f t="shared" si="1"/>
        <v>0</v>
      </c>
      <c r="J34" s="37">
        <f t="shared" si="2"/>
        <v>0</v>
      </c>
      <c r="K34" s="37">
        <f t="shared" si="3"/>
        <v>0</v>
      </c>
      <c r="L34" s="1">
        <f t="shared" si="4"/>
        <v>0</v>
      </c>
    </row>
    <row r="35" spans="1:12" s="26" customFormat="1" ht="28.5" customHeight="1" x14ac:dyDescent="0.25">
      <c r="A35" s="33">
        <v>17</v>
      </c>
      <c r="B35" s="71" t="s">
        <v>52</v>
      </c>
      <c r="C35" s="34"/>
      <c r="D35" s="73">
        <v>1</v>
      </c>
      <c r="E35" s="73" t="s">
        <v>70</v>
      </c>
      <c r="F35" s="30"/>
      <c r="G35" s="36">
        <v>0</v>
      </c>
      <c r="H35" s="37">
        <f t="shared" si="0"/>
        <v>0</v>
      </c>
      <c r="I35" s="37">
        <f t="shared" si="1"/>
        <v>0</v>
      </c>
      <c r="J35" s="37">
        <f t="shared" si="2"/>
        <v>0</v>
      </c>
      <c r="K35" s="37">
        <f t="shared" si="3"/>
        <v>0</v>
      </c>
      <c r="L35" s="1">
        <f t="shared" si="4"/>
        <v>0</v>
      </c>
    </row>
    <row r="36" spans="1:12" s="26" customFormat="1" ht="28.5" customHeight="1" x14ac:dyDescent="0.25">
      <c r="A36" s="33">
        <v>18</v>
      </c>
      <c r="B36" s="70" t="s">
        <v>53</v>
      </c>
      <c r="C36" s="34"/>
      <c r="D36" s="73">
        <v>1</v>
      </c>
      <c r="E36" s="73" t="s">
        <v>70</v>
      </c>
      <c r="F36" s="30"/>
      <c r="G36" s="36">
        <v>0</v>
      </c>
      <c r="H36" s="37">
        <f t="shared" si="0"/>
        <v>0</v>
      </c>
      <c r="I36" s="37">
        <f t="shared" si="1"/>
        <v>0</v>
      </c>
      <c r="J36" s="37">
        <f t="shared" si="2"/>
        <v>0</v>
      </c>
      <c r="K36" s="37">
        <f t="shared" si="3"/>
        <v>0</v>
      </c>
      <c r="L36" s="1">
        <f t="shared" si="4"/>
        <v>0</v>
      </c>
    </row>
    <row r="37" spans="1:12" s="26" customFormat="1" ht="25.5" customHeight="1" x14ac:dyDescent="0.25">
      <c r="A37" s="33">
        <v>19</v>
      </c>
      <c r="B37" s="70" t="s">
        <v>54</v>
      </c>
      <c r="C37" s="34"/>
      <c r="D37" s="73">
        <v>1</v>
      </c>
      <c r="E37" s="73" t="s">
        <v>70</v>
      </c>
      <c r="F37" s="30"/>
      <c r="G37" s="36">
        <v>0</v>
      </c>
      <c r="H37" s="37">
        <f t="shared" si="0"/>
        <v>0</v>
      </c>
      <c r="I37" s="37">
        <f t="shared" si="1"/>
        <v>0</v>
      </c>
      <c r="J37" s="37">
        <f t="shared" si="2"/>
        <v>0</v>
      </c>
      <c r="K37" s="37">
        <f t="shared" si="3"/>
        <v>0</v>
      </c>
      <c r="L37" s="1">
        <f t="shared" si="4"/>
        <v>0</v>
      </c>
    </row>
    <row r="38" spans="1:12" s="26" customFormat="1" ht="25.5" customHeight="1" x14ac:dyDescent="0.25">
      <c r="A38" s="33">
        <v>20</v>
      </c>
      <c r="B38" s="70" t="s">
        <v>55</v>
      </c>
      <c r="C38" s="34"/>
      <c r="D38" s="73">
        <v>1</v>
      </c>
      <c r="E38" s="73" t="s">
        <v>70</v>
      </c>
      <c r="F38" s="30"/>
      <c r="G38" s="36">
        <v>0</v>
      </c>
      <c r="H38" s="37">
        <f t="shared" si="0"/>
        <v>0</v>
      </c>
      <c r="I38" s="37">
        <f t="shared" si="1"/>
        <v>0</v>
      </c>
      <c r="J38" s="37">
        <f t="shared" si="2"/>
        <v>0</v>
      </c>
      <c r="K38" s="37">
        <f t="shared" si="3"/>
        <v>0</v>
      </c>
      <c r="L38" s="1">
        <f t="shared" si="4"/>
        <v>0</v>
      </c>
    </row>
    <row r="39" spans="1:12" s="26" customFormat="1" ht="27.75" customHeight="1" x14ac:dyDescent="0.25">
      <c r="A39" s="33">
        <v>21</v>
      </c>
      <c r="B39" s="70" t="s">
        <v>56</v>
      </c>
      <c r="C39" s="34"/>
      <c r="D39" s="73">
        <v>1</v>
      </c>
      <c r="E39" s="73" t="s">
        <v>70</v>
      </c>
      <c r="F39" s="30"/>
      <c r="G39" s="36">
        <v>0</v>
      </c>
      <c r="H39" s="37">
        <f t="shared" si="0"/>
        <v>0</v>
      </c>
      <c r="I39" s="37">
        <f t="shared" si="1"/>
        <v>0</v>
      </c>
      <c r="J39" s="37">
        <f t="shared" si="2"/>
        <v>0</v>
      </c>
      <c r="K39" s="37">
        <f t="shared" si="3"/>
        <v>0</v>
      </c>
      <c r="L39" s="1">
        <f t="shared" si="4"/>
        <v>0</v>
      </c>
    </row>
    <row r="40" spans="1:12" s="26" customFormat="1" ht="27.75" customHeight="1" x14ac:dyDescent="0.25">
      <c r="A40" s="33">
        <v>22</v>
      </c>
      <c r="B40" s="70" t="s">
        <v>57</v>
      </c>
      <c r="C40" s="34"/>
      <c r="D40" s="73">
        <v>1</v>
      </c>
      <c r="E40" s="73" t="s">
        <v>70</v>
      </c>
      <c r="F40" s="30"/>
      <c r="G40" s="36">
        <v>0</v>
      </c>
      <c r="H40" s="37">
        <f t="shared" si="0"/>
        <v>0</v>
      </c>
      <c r="I40" s="37">
        <f t="shared" si="1"/>
        <v>0</v>
      </c>
      <c r="J40" s="37">
        <f t="shared" si="2"/>
        <v>0</v>
      </c>
      <c r="K40" s="37">
        <f t="shared" si="3"/>
        <v>0</v>
      </c>
      <c r="L40" s="1">
        <f t="shared" si="4"/>
        <v>0</v>
      </c>
    </row>
    <row r="41" spans="1:12" s="26" customFormat="1" ht="30" customHeight="1" x14ac:dyDescent="0.25">
      <c r="A41" s="33">
        <v>23</v>
      </c>
      <c r="B41" s="70" t="s">
        <v>58</v>
      </c>
      <c r="C41" s="34"/>
      <c r="D41" s="73">
        <v>1</v>
      </c>
      <c r="E41" s="73" t="s">
        <v>70</v>
      </c>
      <c r="F41" s="30"/>
      <c r="G41" s="36">
        <v>0</v>
      </c>
      <c r="H41" s="37">
        <f t="shared" si="0"/>
        <v>0</v>
      </c>
      <c r="I41" s="37">
        <f t="shared" si="1"/>
        <v>0</v>
      </c>
      <c r="J41" s="37">
        <f t="shared" si="2"/>
        <v>0</v>
      </c>
      <c r="K41" s="37">
        <f t="shared" si="3"/>
        <v>0</v>
      </c>
      <c r="L41" s="1">
        <f t="shared" si="4"/>
        <v>0</v>
      </c>
    </row>
    <row r="42" spans="1:12" s="26" customFormat="1" ht="25.5" customHeight="1" x14ac:dyDescent="0.25">
      <c r="A42" s="33">
        <v>24</v>
      </c>
      <c r="B42" s="70" t="s">
        <v>59</v>
      </c>
      <c r="C42" s="34"/>
      <c r="D42" s="73">
        <v>1</v>
      </c>
      <c r="E42" s="73" t="s">
        <v>67</v>
      </c>
      <c r="F42" s="30"/>
      <c r="G42" s="36">
        <v>0</v>
      </c>
      <c r="H42" s="37">
        <f t="shared" si="0"/>
        <v>0</v>
      </c>
      <c r="I42" s="37">
        <f t="shared" si="1"/>
        <v>0</v>
      </c>
      <c r="J42" s="37">
        <f t="shared" si="2"/>
        <v>0</v>
      </c>
      <c r="K42" s="37">
        <f t="shared" si="3"/>
        <v>0</v>
      </c>
      <c r="L42" s="1">
        <f t="shared" si="4"/>
        <v>0</v>
      </c>
    </row>
    <row r="43" spans="1:12" s="26" customFormat="1" ht="25.5" customHeight="1" x14ac:dyDescent="0.25">
      <c r="A43" s="33">
        <v>25</v>
      </c>
      <c r="B43" s="70" t="s">
        <v>60</v>
      </c>
      <c r="C43" s="34"/>
      <c r="D43" s="73">
        <v>1</v>
      </c>
      <c r="E43" s="73" t="s">
        <v>72</v>
      </c>
      <c r="F43" s="30"/>
      <c r="G43" s="36">
        <v>0</v>
      </c>
      <c r="H43" s="37">
        <f t="shared" si="0"/>
        <v>0</v>
      </c>
      <c r="I43" s="37">
        <f t="shared" si="1"/>
        <v>0</v>
      </c>
      <c r="J43" s="37">
        <f t="shared" si="2"/>
        <v>0</v>
      </c>
      <c r="K43" s="37">
        <f t="shared" si="3"/>
        <v>0</v>
      </c>
      <c r="L43" s="1">
        <f t="shared" si="4"/>
        <v>0</v>
      </c>
    </row>
    <row r="44" spans="1:12" s="26" customFormat="1" ht="25.5" customHeight="1" x14ac:dyDescent="0.25">
      <c r="A44" s="33">
        <v>26</v>
      </c>
      <c r="B44" s="70" t="s">
        <v>61</v>
      </c>
      <c r="C44" s="34"/>
      <c r="D44" s="73">
        <v>1</v>
      </c>
      <c r="E44" s="73" t="s">
        <v>72</v>
      </c>
      <c r="F44" s="30"/>
      <c r="G44" s="36">
        <v>0</v>
      </c>
      <c r="H44" s="37">
        <f t="shared" si="0"/>
        <v>0</v>
      </c>
      <c r="I44" s="37">
        <f t="shared" si="1"/>
        <v>0</v>
      </c>
      <c r="J44" s="37">
        <f t="shared" si="2"/>
        <v>0</v>
      </c>
      <c r="K44" s="37">
        <f t="shared" si="3"/>
        <v>0</v>
      </c>
      <c r="L44" s="1">
        <f t="shared" si="4"/>
        <v>0</v>
      </c>
    </row>
    <row r="45" spans="1:12" s="26" customFormat="1" ht="25.5" customHeight="1" x14ac:dyDescent="0.25">
      <c r="A45" s="33">
        <v>27</v>
      </c>
      <c r="B45" s="70" t="s">
        <v>62</v>
      </c>
      <c r="C45" s="34"/>
      <c r="D45" s="73">
        <v>1</v>
      </c>
      <c r="E45" s="73" t="s">
        <v>72</v>
      </c>
      <c r="F45" s="30"/>
      <c r="G45" s="36">
        <v>0</v>
      </c>
      <c r="H45" s="37">
        <f t="shared" si="0"/>
        <v>0</v>
      </c>
      <c r="I45" s="37">
        <f t="shared" si="1"/>
        <v>0</v>
      </c>
      <c r="J45" s="37">
        <f t="shared" si="2"/>
        <v>0</v>
      </c>
      <c r="K45" s="37">
        <f t="shared" si="3"/>
        <v>0</v>
      </c>
      <c r="L45" s="1">
        <f t="shared" si="4"/>
        <v>0</v>
      </c>
    </row>
    <row r="46" spans="1:12" s="26" customFormat="1" ht="25.5" customHeight="1" x14ac:dyDescent="0.25">
      <c r="A46" s="33">
        <v>28</v>
      </c>
      <c r="B46" s="70" t="s">
        <v>63</v>
      </c>
      <c r="C46" s="34"/>
      <c r="D46" s="73">
        <v>1</v>
      </c>
      <c r="E46" s="73" t="s">
        <v>73</v>
      </c>
      <c r="F46" s="30"/>
      <c r="G46" s="36">
        <v>0</v>
      </c>
      <c r="H46" s="37">
        <f t="shared" si="0"/>
        <v>0</v>
      </c>
      <c r="I46" s="37">
        <f t="shared" si="1"/>
        <v>0</v>
      </c>
      <c r="J46" s="37">
        <f t="shared" si="2"/>
        <v>0</v>
      </c>
      <c r="K46" s="37">
        <f t="shared" si="3"/>
        <v>0</v>
      </c>
      <c r="L46" s="1">
        <f t="shared" si="4"/>
        <v>0</v>
      </c>
    </row>
    <row r="47" spans="1:12" s="26" customFormat="1" ht="25.5" customHeight="1" x14ac:dyDescent="0.25">
      <c r="A47" s="33">
        <v>29</v>
      </c>
      <c r="B47" s="70" t="s">
        <v>64</v>
      </c>
      <c r="C47" s="34"/>
      <c r="D47" s="73">
        <v>1</v>
      </c>
      <c r="E47" s="73" t="s">
        <v>72</v>
      </c>
      <c r="F47" s="30"/>
      <c r="G47" s="36">
        <v>0</v>
      </c>
      <c r="H47" s="37">
        <f t="shared" si="0"/>
        <v>0</v>
      </c>
      <c r="I47" s="37">
        <f t="shared" si="1"/>
        <v>0</v>
      </c>
      <c r="J47" s="37">
        <f t="shared" si="2"/>
        <v>0</v>
      </c>
      <c r="K47" s="37">
        <f t="shared" si="3"/>
        <v>0</v>
      </c>
      <c r="L47" s="1">
        <f t="shared" si="4"/>
        <v>0</v>
      </c>
    </row>
    <row r="48" spans="1:12" s="26" customFormat="1" ht="25.5" customHeight="1" x14ac:dyDescent="0.25">
      <c r="A48" s="33">
        <v>30</v>
      </c>
      <c r="B48" s="70" t="s">
        <v>65</v>
      </c>
      <c r="C48" s="34"/>
      <c r="D48" s="73">
        <v>1</v>
      </c>
      <c r="E48" s="73" t="s">
        <v>70</v>
      </c>
      <c r="F48" s="30"/>
      <c r="G48" s="36">
        <v>0</v>
      </c>
      <c r="H48" s="37">
        <f t="shared" si="0"/>
        <v>0</v>
      </c>
      <c r="I48" s="37">
        <f t="shared" si="1"/>
        <v>0</v>
      </c>
      <c r="J48" s="37">
        <f t="shared" si="2"/>
        <v>0</v>
      </c>
      <c r="K48" s="37">
        <f t="shared" si="3"/>
        <v>0</v>
      </c>
      <c r="L48" s="1">
        <f t="shared" si="4"/>
        <v>0</v>
      </c>
    </row>
    <row r="49" spans="1:12" s="26" customFormat="1" ht="25.5" customHeight="1" thickBot="1" x14ac:dyDescent="0.3">
      <c r="A49" s="33">
        <v>31</v>
      </c>
      <c r="B49" s="72" t="s">
        <v>66</v>
      </c>
      <c r="C49" s="34"/>
      <c r="D49" s="74">
        <v>1</v>
      </c>
      <c r="E49" s="74" t="s">
        <v>70</v>
      </c>
      <c r="F49" s="30"/>
      <c r="G49" s="36">
        <v>0</v>
      </c>
      <c r="H49" s="37">
        <f t="shared" si="0"/>
        <v>0</v>
      </c>
      <c r="I49" s="37">
        <f t="shared" si="1"/>
        <v>0</v>
      </c>
      <c r="J49" s="37">
        <f t="shared" si="2"/>
        <v>0</v>
      </c>
      <c r="K49" s="37">
        <f t="shared" si="3"/>
        <v>0</v>
      </c>
      <c r="L49" s="1">
        <f t="shared" si="4"/>
        <v>0</v>
      </c>
    </row>
    <row r="50" spans="1:12" s="26" customFormat="1" ht="42" customHeight="1" thickBot="1" x14ac:dyDescent="0.25">
      <c r="A50" s="22"/>
      <c r="B50" s="68"/>
      <c r="C50" s="68"/>
      <c r="D50" s="68"/>
      <c r="E50" s="68"/>
      <c r="F50" s="68"/>
      <c r="G50" s="68"/>
      <c r="H50" s="68"/>
      <c r="I50" s="68"/>
      <c r="J50" s="69"/>
      <c r="K50" s="32" t="s">
        <v>23</v>
      </c>
      <c r="L50" s="35">
        <f>SUMIF(G:G,0%,J:J)</f>
        <v>0</v>
      </c>
    </row>
    <row r="51" spans="1:12" s="26" customFormat="1" ht="39" customHeight="1" thickBot="1" x14ac:dyDescent="0.25">
      <c r="A51" s="57" t="s">
        <v>25</v>
      </c>
      <c r="B51" s="58"/>
      <c r="C51" s="58"/>
      <c r="D51" s="58"/>
      <c r="E51" s="58"/>
      <c r="F51" s="58"/>
      <c r="G51" s="58"/>
      <c r="H51" s="58"/>
      <c r="I51" s="58"/>
      <c r="J51" s="59"/>
      <c r="K51" s="10" t="s">
        <v>10</v>
      </c>
      <c r="L51" s="3">
        <f>SUMIF(G:G,5%,J:J)</f>
        <v>0</v>
      </c>
    </row>
    <row r="52" spans="1:12" s="26" customFormat="1" ht="57" customHeight="1" x14ac:dyDescent="0.2">
      <c r="A52" s="55" t="s">
        <v>35</v>
      </c>
      <c r="B52" s="55"/>
      <c r="C52" s="55"/>
      <c r="D52" s="55"/>
      <c r="E52" s="55"/>
      <c r="F52" s="55"/>
      <c r="G52" s="55"/>
      <c r="H52" s="55"/>
      <c r="I52" s="55"/>
      <c r="J52" s="55"/>
      <c r="K52" s="6" t="s">
        <v>11</v>
      </c>
      <c r="L52" s="3">
        <f>SUMIF(G:G,19%,J:J)</f>
        <v>0</v>
      </c>
    </row>
    <row r="53" spans="1:12" s="26" customFormat="1" ht="30.6" customHeight="1" x14ac:dyDescent="0.2">
      <c r="A53" s="56"/>
      <c r="B53" s="56"/>
      <c r="C53" s="56"/>
      <c r="D53" s="56"/>
      <c r="E53" s="56"/>
      <c r="F53" s="56"/>
      <c r="G53" s="56"/>
      <c r="H53" s="56"/>
      <c r="I53" s="56"/>
      <c r="J53" s="56"/>
      <c r="K53" s="7" t="s">
        <v>7</v>
      </c>
      <c r="L53" s="4">
        <f>SUM(L50:L52)</f>
        <v>0</v>
      </c>
    </row>
    <row r="54" spans="1:12" s="26" customFormat="1" ht="23.25" customHeight="1" x14ac:dyDescent="0.2">
      <c r="A54" s="56"/>
      <c r="B54" s="56"/>
      <c r="C54" s="56"/>
      <c r="D54" s="56"/>
      <c r="E54" s="56"/>
      <c r="F54" s="56"/>
      <c r="G54" s="56"/>
      <c r="H54" s="56"/>
      <c r="I54" s="56"/>
      <c r="J54" s="56"/>
      <c r="K54" s="8" t="s">
        <v>12</v>
      </c>
      <c r="L54" s="5">
        <f>ROUND(L51*5%,0)</f>
        <v>0</v>
      </c>
    </row>
    <row r="55" spans="1:12" s="26" customFormat="1" ht="22.9" customHeight="1" x14ac:dyDescent="0.2">
      <c r="A55" s="56"/>
      <c r="B55" s="56"/>
      <c r="C55" s="56"/>
      <c r="D55" s="56"/>
      <c r="E55" s="56"/>
      <c r="F55" s="56"/>
      <c r="G55" s="56"/>
      <c r="H55" s="56"/>
      <c r="I55" s="56"/>
      <c r="J55" s="56"/>
      <c r="K55" s="8" t="s">
        <v>13</v>
      </c>
      <c r="L55" s="3">
        <f>ROUND(L52*19%,0)</f>
        <v>0</v>
      </c>
    </row>
    <row r="56" spans="1:12" s="26" customFormat="1" ht="40.5" customHeight="1" x14ac:dyDescent="0.2">
      <c r="A56" s="56"/>
      <c r="B56" s="56"/>
      <c r="C56" s="56"/>
      <c r="D56" s="56"/>
      <c r="E56" s="56"/>
      <c r="F56" s="56"/>
      <c r="G56" s="56"/>
      <c r="H56" s="56"/>
      <c r="I56" s="56"/>
      <c r="J56" s="56"/>
      <c r="K56" s="7" t="s">
        <v>14</v>
      </c>
      <c r="L56" s="4">
        <f>SUM(L54:L55)</f>
        <v>0</v>
      </c>
    </row>
    <row r="57" spans="1:12" s="26" customFormat="1" ht="28.9" customHeight="1" x14ac:dyDescent="0.2">
      <c r="A57" s="56"/>
      <c r="B57" s="56"/>
      <c r="C57" s="56"/>
      <c r="D57" s="56"/>
      <c r="E57" s="56"/>
      <c r="F57" s="56"/>
      <c r="G57" s="56"/>
      <c r="H57" s="56"/>
      <c r="I57" s="56"/>
      <c r="J57" s="56"/>
      <c r="K57" s="9" t="s">
        <v>15</v>
      </c>
      <c r="L57" s="4">
        <f>+L53+L56</f>
        <v>0</v>
      </c>
    </row>
    <row r="60" spans="1:12" x14ac:dyDescent="0.25">
      <c r="B60" s="29"/>
      <c r="C60" s="29"/>
    </row>
    <row r="61" spans="1:12" x14ac:dyDescent="0.25">
      <c r="B61" s="66"/>
      <c r="C61" s="66"/>
    </row>
    <row r="62" spans="1:12" ht="15.75" thickBot="1" x14ac:dyDescent="0.3">
      <c r="B62" s="67"/>
      <c r="C62" s="67"/>
    </row>
    <row r="63" spans="1:12" x14ac:dyDescent="0.25">
      <c r="B63" s="61" t="s">
        <v>20</v>
      </c>
      <c r="C63" s="61"/>
    </row>
    <row r="65" spans="1:1" x14ac:dyDescent="0.25">
      <c r="A65" s="27" t="s">
        <v>33</v>
      </c>
    </row>
  </sheetData>
  <sheetProtection algorithmName="SHA-512" hashValue="G4vsnHOrPf8qTfDOPFNw46jhHr8JvN/isSr6m6Ac6VN5A83Es6sd3miTG/2WQvR3tx+Wl4mycgNWPRanz+af8A==" saltValue="aljjU/0y4WD2D9OLEre0Ng==" spinCount="100000" sheet="1" selectLockedCells="1"/>
  <mergeCells count="17">
    <mergeCell ref="A52:J57"/>
    <mergeCell ref="A51:J51"/>
    <mergeCell ref="A9:B9"/>
    <mergeCell ref="B63:C63"/>
    <mergeCell ref="D13:G13"/>
    <mergeCell ref="D15:G15"/>
    <mergeCell ref="F9:G9"/>
    <mergeCell ref="J9:K9"/>
    <mergeCell ref="B61:C62"/>
    <mergeCell ref="B50:J50"/>
    <mergeCell ref="K2:L5"/>
    <mergeCell ref="A2:A5"/>
    <mergeCell ref="D11:G11"/>
    <mergeCell ref="A11:B15"/>
    <mergeCell ref="B2:J2"/>
    <mergeCell ref="B3:J3"/>
    <mergeCell ref="B4:J5"/>
  </mergeCells>
  <dataValidations count="1">
    <dataValidation type="whole" allowBlank="1" showInputMessage="1" showErrorMessage="1" sqref="F19:F49" xr:uid="{00000000-0002-0000-0000-000000000000}">
      <formula1>0</formula1>
      <formula2>100000000</formula2>
    </dataValidation>
  </dataValidations>
  <pageMargins left="0.7" right="0.7" top="0.75" bottom="0.75" header="0.3" footer="0.3"/>
  <pageSetup paperSize="5" scale="54"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2">
        <v>0</v>
      </c>
    </row>
    <row r="8" spans="4:4" x14ac:dyDescent="0.25">
      <c r="D8" s="2">
        <v>0.05</v>
      </c>
    </row>
    <row r="9" spans="4:4" x14ac:dyDescent="0.25">
      <c r="D9" s="2">
        <v>0.19</v>
      </c>
    </row>
    <row r="10" spans="4:4" x14ac:dyDescent="0.25">
      <c r="D10"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MARTINEZ</cp:lastModifiedBy>
  <cp:lastPrinted>2022-01-27T18:55:46Z</cp:lastPrinted>
  <dcterms:created xsi:type="dcterms:W3CDTF">2017-04-28T13:22:52Z</dcterms:created>
  <dcterms:modified xsi:type="dcterms:W3CDTF">2022-05-09T17:54:07Z</dcterms:modified>
</cp:coreProperties>
</file>