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riosr\OneDrive - Universidad de Cundinamarca\UNIVERSIDAD DE CUNDINAMARCA 2022\INVITACIONES - MENORES A 100 SMMLV\INVITACIÓN 072 - INSUMOS ELECTRICOS\ANEXOS TÉRMINOS\"/>
    </mc:Choice>
  </mc:AlternateContent>
  <bookViews>
    <workbookView showHorizontalScroll="0" showVerticalScroll="0" showSheetTabs="0" xWindow="-105" yWindow="-105" windowWidth="23250" windowHeight="12570"/>
  </bookViews>
  <sheets>
    <sheet name="Hoja1" sheetId="1" r:id="rId1"/>
    <sheet name="Hoja2" sheetId="2" state="hidden" r:id="rId2"/>
  </sheets>
  <definedNames>
    <definedName name="_xlnm.Print_Area" localSheetId="0">Hoja1!$A$1:$L$102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I20" i="1"/>
  <c r="J20" i="1"/>
  <c r="H21" i="1"/>
  <c r="I21" i="1" s="1"/>
  <c r="J21" i="1"/>
  <c r="K21" i="1" s="1"/>
  <c r="L21" i="1" s="1"/>
  <c r="H22" i="1"/>
  <c r="I22" i="1" s="1"/>
  <c r="J22" i="1"/>
  <c r="K22" i="1"/>
  <c r="H23" i="1"/>
  <c r="I23" i="1" s="1"/>
  <c r="J23" i="1"/>
  <c r="K23" i="1"/>
  <c r="L23" i="1" s="1"/>
  <c r="H24" i="1"/>
  <c r="I24" i="1" s="1"/>
  <c r="J24" i="1"/>
  <c r="K24" i="1" s="1"/>
  <c r="H25" i="1"/>
  <c r="I25" i="1"/>
  <c r="J25" i="1"/>
  <c r="K25" i="1" s="1"/>
  <c r="H26" i="1"/>
  <c r="I26" i="1"/>
  <c r="J26" i="1"/>
  <c r="K26" i="1" s="1"/>
  <c r="L26" i="1" s="1"/>
  <c r="H27" i="1"/>
  <c r="I27" i="1" s="1"/>
  <c r="J27" i="1"/>
  <c r="K27" i="1"/>
  <c r="L27" i="1" s="1"/>
  <c r="H28" i="1"/>
  <c r="I28" i="1"/>
  <c r="J28" i="1"/>
  <c r="K28" i="1"/>
  <c r="L28" i="1" s="1"/>
  <c r="H29" i="1"/>
  <c r="I29" i="1"/>
  <c r="J29" i="1"/>
  <c r="K29" i="1" s="1"/>
  <c r="H30" i="1"/>
  <c r="I30" i="1" s="1"/>
  <c r="J30" i="1"/>
  <c r="K30" i="1"/>
  <c r="H31" i="1"/>
  <c r="I31" i="1"/>
  <c r="J31" i="1"/>
  <c r="K31" i="1" s="1"/>
  <c r="H32" i="1"/>
  <c r="I32" i="1" s="1"/>
  <c r="J32" i="1"/>
  <c r="K32" i="1"/>
  <c r="H33" i="1"/>
  <c r="I33" i="1"/>
  <c r="J33" i="1"/>
  <c r="K33" i="1" s="1"/>
  <c r="L33" i="1" s="1"/>
  <c r="H34" i="1"/>
  <c r="I34" i="1" s="1"/>
  <c r="J34" i="1"/>
  <c r="K34" i="1"/>
  <c r="H35" i="1"/>
  <c r="I35" i="1" s="1"/>
  <c r="J35" i="1"/>
  <c r="K35" i="1"/>
  <c r="L35" i="1" s="1"/>
  <c r="H36" i="1"/>
  <c r="I36" i="1" s="1"/>
  <c r="J36" i="1"/>
  <c r="K36" i="1" s="1"/>
  <c r="H37" i="1"/>
  <c r="I37" i="1"/>
  <c r="J37" i="1"/>
  <c r="K37" i="1" s="1"/>
  <c r="H38" i="1"/>
  <c r="I38" i="1"/>
  <c r="J38" i="1"/>
  <c r="K38" i="1" s="1"/>
  <c r="L38" i="1" s="1"/>
  <c r="H39" i="1"/>
  <c r="I39" i="1"/>
  <c r="J39" i="1"/>
  <c r="L39" i="1" s="1"/>
  <c r="K39" i="1"/>
  <c r="H40" i="1"/>
  <c r="I40" i="1"/>
  <c r="J40" i="1"/>
  <c r="K40" i="1"/>
  <c r="L40" i="1" s="1"/>
  <c r="H41" i="1"/>
  <c r="I41" i="1"/>
  <c r="J41" i="1"/>
  <c r="K41" i="1" s="1"/>
  <c r="H42" i="1"/>
  <c r="I42" i="1"/>
  <c r="J42" i="1"/>
  <c r="L42" i="1" s="1"/>
  <c r="K42" i="1"/>
  <c r="H43" i="1"/>
  <c r="I43" i="1"/>
  <c r="J43" i="1"/>
  <c r="K43" i="1" s="1"/>
  <c r="H44" i="1"/>
  <c r="I44" i="1" s="1"/>
  <c r="J44" i="1"/>
  <c r="K44" i="1"/>
  <c r="H45" i="1"/>
  <c r="I45" i="1"/>
  <c r="J45" i="1"/>
  <c r="K45" i="1" s="1"/>
  <c r="L45" i="1" s="1"/>
  <c r="H46" i="1"/>
  <c r="I46" i="1" s="1"/>
  <c r="J46" i="1"/>
  <c r="K46" i="1"/>
  <c r="H47" i="1"/>
  <c r="I47" i="1" s="1"/>
  <c r="J47" i="1"/>
  <c r="K47" i="1"/>
  <c r="L47" i="1" s="1"/>
  <c r="H48" i="1"/>
  <c r="I48" i="1" s="1"/>
  <c r="J48" i="1"/>
  <c r="K48" i="1" s="1"/>
  <c r="H49" i="1"/>
  <c r="I49" i="1"/>
  <c r="J49" i="1"/>
  <c r="K49" i="1" s="1"/>
  <c r="H50" i="1"/>
  <c r="I50" i="1" s="1"/>
  <c r="J50" i="1"/>
  <c r="K50" i="1" s="1"/>
  <c r="L50" i="1" s="1"/>
  <c r="H51" i="1"/>
  <c r="I51" i="1"/>
  <c r="J51" i="1"/>
  <c r="L51" i="1" s="1"/>
  <c r="K51" i="1"/>
  <c r="H52" i="1"/>
  <c r="I52" i="1"/>
  <c r="J52" i="1"/>
  <c r="K52" i="1"/>
  <c r="L52" i="1"/>
  <c r="H53" i="1"/>
  <c r="I53" i="1" s="1"/>
  <c r="J53" i="1"/>
  <c r="K53" i="1" s="1"/>
  <c r="H54" i="1"/>
  <c r="I54" i="1"/>
  <c r="J54" i="1"/>
  <c r="L54" i="1" s="1"/>
  <c r="K54" i="1"/>
  <c r="H55" i="1"/>
  <c r="I55" i="1"/>
  <c r="J55" i="1"/>
  <c r="K55" i="1" s="1"/>
  <c r="H56" i="1"/>
  <c r="I56" i="1"/>
  <c r="J56" i="1"/>
  <c r="K56" i="1"/>
  <c r="H57" i="1"/>
  <c r="I57" i="1"/>
  <c r="J57" i="1"/>
  <c r="K57" i="1" s="1"/>
  <c r="H58" i="1"/>
  <c r="I58" i="1" s="1"/>
  <c r="J58" i="1"/>
  <c r="K58" i="1" s="1"/>
  <c r="L58" i="1" s="1"/>
  <c r="H59" i="1"/>
  <c r="I59" i="1" s="1"/>
  <c r="J59" i="1"/>
  <c r="K59" i="1"/>
  <c r="H60" i="1"/>
  <c r="I60" i="1"/>
  <c r="J60" i="1"/>
  <c r="K60" i="1" s="1"/>
  <c r="H61" i="1"/>
  <c r="I61" i="1"/>
  <c r="J61" i="1"/>
  <c r="K61" i="1" s="1"/>
  <c r="H62" i="1"/>
  <c r="I62" i="1"/>
  <c r="J62" i="1"/>
  <c r="K62" i="1"/>
  <c r="L62" i="1"/>
  <c r="H63" i="1"/>
  <c r="I63" i="1"/>
  <c r="J63" i="1"/>
  <c r="K63" i="1" s="1"/>
  <c r="H64" i="1"/>
  <c r="I64" i="1" s="1"/>
  <c r="J64" i="1"/>
  <c r="K64" i="1"/>
  <c r="H65" i="1"/>
  <c r="I65" i="1"/>
  <c r="J65" i="1"/>
  <c r="K65" i="1" s="1"/>
  <c r="H66" i="1"/>
  <c r="I66" i="1"/>
  <c r="J66" i="1"/>
  <c r="K66" i="1"/>
  <c r="H67" i="1"/>
  <c r="I67" i="1"/>
  <c r="J67" i="1"/>
  <c r="K67" i="1"/>
  <c r="H68" i="1"/>
  <c r="I68" i="1"/>
  <c r="J68" i="1"/>
  <c r="K68" i="1" s="1"/>
  <c r="H69" i="1"/>
  <c r="I69" i="1"/>
  <c r="J69" i="1"/>
  <c r="K69" i="1" s="1"/>
  <c r="L69" i="1" s="1"/>
  <c r="H70" i="1"/>
  <c r="I70" i="1" s="1"/>
  <c r="J70" i="1"/>
  <c r="K70" i="1"/>
  <c r="H71" i="1"/>
  <c r="I71" i="1" s="1"/>
  <c r="J71" i="1"/>
  <c r="K71" i="1" s="1"/>
  <c r="H72" i="1"/>
  <c r="I72" i="1"/>
  <c r="J72" i="1"/>
  <c r="K72" i="1" s="1"/>
  <c r="H73" i="1"/>
  <c r="I73" i="1" s="1"/>
  <c r="J73" i="1"/>
  <c r="K73" i="1" s="1"/>
  <c r="H74" i="1"/>
  <c r="I74" i="1" s="1"/>
  <c r="J74" i="1"/>
  <c r="K74" i="1"/>
  <c r="H75" i="1"/>
  <c r="I75" i="1" s="1"/>
  <c r="J75" i="1"/>
  <c r="K75" i="1" s="1"/>
  <c r="L75" i="1" s="1"/>
  <c r="H76" i="1"/>
  <c r="I76" i="1" s="1"/>
  <c r="J76" i="1"/>
  <c r="K76" i="1" s="1"/>
  <c r="H77" i="1"/>
  <c r="I77" i="1"/>
  <c r="J77" i="1"/>
  <c r="K77" i="1"/>
  <c r="L77" i="1" s="1"/>
  <c r="H78" i="1"/>
  <c r="I78" i="1" s="1"/>
  <c r="J78" i="1"/>
  <c r="K78" i="1"/>
  <c r="L78" i="1" s="1"/>
  <c r="H79" i="1"/>
  <c r="I79" i="1"/>
  <c r="J79" i="1"/>
  <c r="K79" i="1" s="1"/>
  <c r="H80" i="1"/>
  <c r="I80" i="1"/>
  <c r="J80" i="1"/>
  <c r="K80" i="1" s="1"/>
  <c r="H81" i="1"/>
  <c r="I81" i="1" s="1"/>
  <c r="J81" i="1"/>
  <c r="L81" i="1" s="1"/>
  <c r="K81" i="1"/>
  <c r="H82" i="1"/>
  <c r="I82" i="1" s="1"/>
  <c r="J82" i="1"/>
  <c r="K82" i="1" s="1"/>
  <c r="H83" i="1"/>
  <c r="I83" i="1" s="1"/>
  <c r="J83" i="1"/>
  <c r="K83" i="1" s="1"/>
  <c r="L83" i="1" s="1"/>
  <c r="H84" i="1"/>
  <c r="I84" i="1" s="1"/>
  <c r="J84" i="1"/>
  <c r="K84" i="1" s="1"/>
  <c r="H85" i="1"/>
  <c r="I85" i="1" s="1"/>
  <c r="J85" i="1"/>
  <c r="K85" i="1" s="1"/>
  <c r="H86" i="1"/>
  <c r="I86" i="1" s="1"/>
  <c r="J86" i="1"/>
  <c r="K86" i="1"/>
  <c r="L86" i="1" l="1"/>
  <c r="L74" i="1"/>
  <c r="L70" i="1"/>
  <c r="L34" i="1"/>
  <c r="L30" i="1"/>
  <c r="L66" i="1"/>
  <c r="L59" i="1"/>
  <c r="L22" i="1"/>
  <c r="L64" i="1"/>
  <c r="L46" i="1"/>
  <c r="L55" i="1"/>
  <c r="L43" i="1"/>
  <c r="L31" i="1"/>
  <c r="L80" i="1"/>
  <c r="L82" i="1"/>
  <c r="L71" i="1"/>
  <c r="L63" i="1"/>
  <c r="L57" i="1"/>
  <c r="L65" i="1"/>
  <c r="L79" i="1"/>
  <c r="L68" i="1"/>
  <c r="L76" i="1"/>
  <c r="L67" i="1"/>
  <c r="L53" i="1"/>
  <c r="L56" i="1"/>
  <c r="L44" i="1"/>
  <c r="L41" i="1"/>
  <c r="L32" i="1"/>
  <c r="L29" i="1"/>
  <c r="K20" i="1"/>
  <c r="L20" i="1" s="1"/>
  <c r="L84" i="1"/>
  <c r="L72" i="1"/>
  <c r="L60" i="1"/>
  <c r="L48" i="1"/>
  <c r="L36" i="1"/>
  <c r="L24" i="1"/>
  <c r="L85" i="1"/>
  <c r="L73" i="1"/>
  <c r="L61" i="1"/>
  <c r="L49" i="1"/>
  <c r="L37" i="1"/>
  <c r="L25" i="1"/>
  <c r="J19" i="1"/>
  <c r="H19" i="1"/>
  <c r="I19" i="1" s="1"/>
  <c r="K19" i="1" l="1"/>
  <c r="L19" i="1" s="1"/>
  <c r="L88" i="1"/>
  <c r="L91" i="1" s="1"/>
  <c r="L89" i="1" l="1"/>
  <c r="L92" i="1" s="1"/>
  <c r="L87" i="1"/>
  <c r="L93" i="1" l="1"/>
  <c r="L90" i="1"/>
  <c r="L94"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<sst xmlns="http://schemas.openxmlformats.org/spreadsheetml/2006/main" count="173" uniqueCount="109">
  <si>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</si>
  <si>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</si>
  <si>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</si>
  <si>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</si>
  <si>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</si>
  <si>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</si>
  <si>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</si>
  <si>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</si>
  <si>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</si>
  <si>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</si>
  <si>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</si>
  <si>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</si>
  <si>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</si>
  <si>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</si>
  <si>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</si>
  <si>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</si>
  <si>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</si>
  <si>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</si>
  <si>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</si>
  <si>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</si>
  <si>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</si>
  <si>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</si>
  <si>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</si>
  <si>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</si>
  <si>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</si>
  <si>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</si>
  <si>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</si>
  <si>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</si>
  <si>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</si>
  <si>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</si>
  <si>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</si>
  <si>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</si>
  <si>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</si>
  <si>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</si>
  <si>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</si>
  <si>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</si>
  <si>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</si>
  <si>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ALICATES TIPO ELECTRICISTA PROFESIONALES CON RECUBRIMIENTO SATINADO ACERO AL CROMO VANADIO VINIL DE ALTO DESEMPEÑO LARGO 9".</t>
  </si>
  <si>
    <t>BOMBILLO LED 20 W ROSCA</t>
  </si>
  <si>
    <t>BOMBILLO LED DE 30 W, CASQUILLO E 27</t>
  </si>
  <si>
    <t>BOMBILLO LED DE 9 W, CASQUILLO E 27</t>
  </si>
  <si>
    <t>CABLE DÚPLEX 2X12 POR 100 METROS, MARCA RECONOCIDA</t>
  </si>
  <si>
    <t>CABLE DÚPLEX 2X14 POR 100 METROS, MARCA RECONOCIDA</t>
  </si>
  <si>
    <t>CABLE DÚPLEX 2X16 POR 100 METROS, MARCA RECONOCIDA</t>
  </si>
  <si>
    <t>CABLE ELÉCTRICO No. 12 - 7 HILOS MARCA RECONOCIDA POR 100 METROS</t>
  </si>
  <si>
    <t>CABLE ELÉCTRICO No. 14 - 7 HILOS MARCA RECONOCIDA POR 100 METROS</t>
  </si>
  <si>
    <t>CABLE ELÉCTRICO No. 8 - 7 HILOS MARCA RECONOCIDA POR 100 METROS</t>
  </si>
  <si>
    <t>CABLE ENCAUCHETADO 2X12 AWG MARCA RECONOCIDA X 30 MTS</t>
  </si>
  <si>
    <t>CABLE ENCAUCHETADO 3X12 AWG MARCA RECONOCIDA X 30 MTS</t>
  </si>
  <si>
    <t>CABLE ENCAUCHETADO 3X16 AWG MARCA RECONOCIDA X 30 MTS</t>
  </si>
  <si>
    <t>CABLE SOLDAFLEX TPR 105.C. 4/0 AWG 600V HF</t>
  </si>
  <si>
    <t>CABLE TRENZADO No. 3x12 - 7 HILOS MARCA RECONOCIDA</t>
  </si>
  <si>
    <t>CABLE UTP CATEGORÍA 6A BLINDADO EXTERIOR</t>
  </si>
  <si>
    <t>CAJA 5800 PLÁSTICA PVC CON NORMA RETIE</t>
  </si>
  <si>
    <t>CAJA DE 6 CIRCUITOS MONOFÁSICA CON NORMA RETIE</t>
  </si>
  <si>
    <t>CAJA DE MECANISMO PLÁSTICA RECTANGULAR PARA UTILIZAR EN CANALETA PLÁSTICA</t>
  </si>
  <si>
    <t>CANALETA ESQUINERA 20 X 20 CON ADHESIVO, MARCA RECONOCIDA CAJA POR 50 UNIDADES</t>
  </si>
  <si>
    <t>CANALETAS PVC DE 20 X 12 CON ADHESIVO CAJA POR 50 UNIDADES</t>
  </si>
  <si>
    <t>CINTA AISLANTE NEGRA, MARCA RECONOCIDA</t>
  </si>
  <si>
    <t>CINTA AUTOFUNDENTE DE 18MM</t>
  </si>
  <si>
    <t>CLAVIJAS EN CAUCHO POLO A TIERRA, MARCA RECONOCIDA</t>
  </si>
  <si>
    <t>CLAVIJAS ENCAUCHETADAS CORRIENTE, MARCA RECONOCIDA</t>
  </si>
  <si>
    <t>CONTACTOR DE 25 A y 220 v</t>
  </si>
  <si>
    <t>DETECTOR DE VOLTAJE SIN CONTACTO 1000V</t>
  </si>
  <si>
    <t>GUARDA MOTOR TRIFÁSICO DE 20 A 25 AMPS</t>
  </si>
  <si>
    <t>INTERRUPTOR TERMOMAGNETICO TIPO RIEL 20 AMP</t>
  </si>
  <si>
    <t>INTERRUPTOR TERMOMAGNETICO TIPO RIEL 2X20 AMP</t>
  </si>
  <si>
    <t>INTERRUPTOR TERMOMAGNETICO TIPO RIEL 3X20 AMP</t>
  </si>
  <si>
    <t>INTERRUPTOR TERMOMAGNETICO TIPO RIEL 3X30 AMP</t>
  </si>
  <si>
    <t>INTERRUPTORES DOBLES, MARCA RECONOCIDA</t>
  </si>
  <si>
    <t>INTERRUPTORES SENCILLOS, MARCA RECONOCIDA</t>
  </si>
  <si>
    <t>INTERRUPTORES TRIPLES, MARCA RECONOCIDA</t>
  </si>
  <si>
    <t>LÁMPARA LED 2 X 18W, MARCA RECONOCIDA</t>
  </si>
  <si>
    <t>LÁMPARA LED CUADRADA DE 24W, MARCA RECONOCIDA</t>
  </si>
  <si>
    <t>LÁMPARA LED DE 30 X 120, MARCA RECONOCIDA</t>
  </si>
  <si>
    <t>LÁMPARA LED DE 60 X 60, MARCA RECONOCIDA</t>
  </si>
  <si>
    <t>LÁMPARA LED REDONDA DE 24W, MARCA RECONOCIDA</t>
  </si>
  <si>
    <t>LÁMPARA SOLARES DE 15W, LM 2250, COLOR TEMPERATURA DE 6000K - 6500K, IP 65, MARCA RECONOCIDA</t>
  </si>
  <si>
    <t>LÁMPARA SOLARES DE 60W, LM 5000, COLOR TEMPERATURA DE 6500K - 7000K, IP 65, MARCA RECONOCIDA</t>
  </si>
  <si>
    <t>MULTITOMAS DE 6 CONEXIONES, MARCA RECONOCIDA</t>
  </si>
  <si>
    <t>PANEL LED DE 24W REDONDA DE EMPOTRAR, MARCA RECONOCIDA, CAJA POR 20 UNIDADES</t>
  </si>
  <si>
    <t>PANEL LED DE 24W SOBRE CUADRADO DE EMPOTRAR 1800 , MARCA RECONOCIDA.</t>
  </si>
  <si>
    <t>PILAS CUADRADA DE 9W, MARCA RECONOCIDA, CAJA POR 10 UNIDADES</t>
  </si>
  <si>
    <t>PILAS DOBLE AA CORRIENTE MARCA RECONOCIDA CAJA POR 10 PARES</t>
  </si>
  <si>
    <t>PINZA AMPERIMETRICA RANGO DE 600 AMP, CAT III 300V, CAT II 600V</t>
  </si>
  <si>
    <t>REFLECTOR LED DE 100W MULTIPUNTO, MARCA RECONOCIDA</t>
  </si>
  <si>
    <t>SENSOR DE MOVIMIENTO, CAJA POR 50 UNIDADES</t>
  </si>
  <si>
    <t>SOCKET T8 CONECTOR TUBO LED, BOLSA POR 500 UNIDADES</t>
  </si>
  <si>
    <t>SONDA PARA TRABAJO ELÉCTRICO RETRÁCTIL DE 1/8 X 19 MTS</t>
  </si>
  <si>
    <t>TACOS DE 15 AMP MARCA RECONOCIDA, CAJA POR 10 UNIDADES</t>
  </si>
  <si>
    <t>TACOS DE 3 X 20 AMP, MARCA RECONOCIDA, CAJA POR 10 UNIDADES</t>
  </si>
  <si>
    <t>TACOS DE 3 X 30 AMP, MARCA RECONOCIDA, CAJA POR 10 UNIDADES</t>
  </si>
  <si>
    <t>TAPA CIEGA PARA CAJA PVC 2400</t>
  </si>
  <si>
    <t>TAPA PARA CAJA PVC 5800</t>
  </si>
  <si>
    <t>TAPAS CAJA PVC OCTAGONAL</t>
  </si>
  <si>
    <t>TOMA ENCAUCHETADAS CORRIENTE DE 15 AMP MARCA RECONOCIDA</t>
  </si>
  <si>
    <t>TOMAS CORRIENTE AÉREA DE 15 AMP CON POLO A TIERRA</t>
  </si>
  <si>
    <t>TOMAS CORRIENTE DOBLE ANARANJADA PARA CORRIENTE REGULADA, MARCA RECONOCIDA</t>
  </si>
  <si>
    <t>TOMAS CORRIENTE DOBLE, MARCA RECONOCIDA, CAJA POR 20 UNIDADES</t>
  </si>
  <si>
    <t>TOMAS ENCAUCHETADAS CON POLO A TIERRA, MARCA RECONOCIDA</t>
  </si>
  <si>
    <t>TOTALIZADOR 100 AMP, MARCA RECONOCIDA</t>
  </si>
  <si>
    <t>TOTALIZADOR 60 AMP, MARCA RECONOCIDA</t>
  </si>
  <si>
    <t>TUBO LED DE 18W, MARCA RECONOCIDA</t>
  </si>
  <si>
    <t>TUBOS LED T8 96" DE 36W O 40W, AC100 - 277V, MARCA RECONOCIDA</t>
  </si>
  <si>
    <t>VARILLA 1,8 MTS 100% COBRE DE 1/2</t>
  </si>
  <si>
    <t>ROLLO</t>
  </si>
  <si>
    <t>METRO</t>
  </si>
  <si>
    <t>CAJA</t>
  </si>
  <si>
    <t>BOLSA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</si>
</sst>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5"/>
      <color theme="1"/>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6">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0" fontId="1" fillId="2" borderId="0" xfId="0" applyFont="1" applyFill="1" applyAlignment="1" applyProtection="1">
      <alignment wrapText="1"/>
    </xf>
    <xf numFmtId="0" fontId="3" fillId="2" borderId="0" xfId="0" applyFont="1" applyFill="1" applyBorder="1" applyAlignment="1" applyProtection="1">
      <alignment horizontal="left" wrapText="1"/>
    </xf>
    <xf numFmtId="0" fontId="1" fillId="2" borderId="0" xfId="0" applyFont="1" applyFill="1" applyAlignment="1" applyProtection="1">
      <alignment wrapText="1"/>
      <protection locked="0"/>
    </xf>
    <xf numFmtId="43" fontId="3" fillId="0" borderId="1" xfId="4" applyFont="1" applyBorder="1" applyAlignment="1" applyProtection="1">
      <alignment vertical="center"/>
      <protection hidden="1"/>
    </xf>
    <xf numFmtId="43" fontId="6" fillId="0" borderId="1" xfId="4" applyFont="1" applyBorder="1" applyAlignment="1" applyProtection="1">
      <alignment vertical="center"/>
      <protection hidden="1"/>
    </xf>
    <xf numFmtId="43" fontId="3" fillId="0" borderId="1" xfId="4" applyFont="1" applyFill="1" applyBorder="1" applyAlignment="1" applyProtection="1">
      <alignment vertical="center"/>
      <protection hidden="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2"/>
  <sheetViews>
    <sheetView tabSelected="1" view="pageBreakPreview" topLeftCell="A13" zoomScaleNormal="85" zoomScaleSheetLayoutView="100" zoomScalePageLayoutView="55" workbookViewId="0">
      <selection activeCell="C19" sqref="C19"/>
    </sheetView>
  </sheetViews>
  <sheetFormatPr baseColWidth="10" defaultColWidth="11.42578125" defaultRowHeight="15" x14ac:dyDescent="0.25"/>
  <cols>
    <col min="1" max="1" width="10.7109375" style="10" customWidth="1"/>
    <col min="2" max="2" width="40.85546875" style="38" customWidth="1"/>
    <col min="3" max="3" width="12.42578125" style="10" customWidth="1"/>
    <col min="4" max="4" width="12.7109375" style="10" customWidth="1"/>
    <col min="5" max="5" width="13.28515625" style="10" customWidth="1"/>
    <col min="6" max="6" width="13.5703125" style="10" customWidth="1"/>
    <col min="7" max="7" width="12.85546875" style="10" customWidth="1"/>
    <col min="8" max="8" width="15" style="10" customWidth="1"/>
    <col min="9" max="9" width="15" style="12" customWidth="1"/>
    <col min="10" max="10" width="16.7109375" style="12" customWidth="1"/>
    <col min="11" max="11" width="14.7109375" style="12" customWidth="1"/>
    <col min="12" max="12" width="18.7109375" style="12" customWidth="1"/>
    <col min="13" max="16384" width="11.42578125" style="12"/>
  </cols>
  <sheetData>
    <row r="1" spans="1:12" x14ac:dyDescent="0.25">
      <c r="F1" s="11"/>
    </row>
    <row r="2" spans="1:12" ht="15.75" customHeight="1" x14ac:dyDescent="0.25">
      <c r="A2" s="50"/>
      <c r="B2" s="60" t="s">
        <v>0</v>
      </c>
      <c r="C2" s="60"/>
      <c r="D2" s="60"/>
      <c r="E2" s="60"/>
      <c r="F2" s="60"/>
      <c r="G2" s="60"/>
      <c r="H2" s="60"/>
      <c r="I2" s="60"/>
      <c r="J2" s="60"/>
      <c r="K2" s="44" t="s">
        <v>28</v>
      </c>
      <c r="L2" s="45"/>
    </row>
    <row r="3" spans="1:12" ht="15.75" customHeight="1" x14ac:dyDescent="0.25">
      <c r="A3" s="50"/>
      <c r="B3" s="60" t="s">
        <v>1</v>
      </c>
      <c r="C3" s="60"/>
      <c r="D3" s="60"/>
      <c r="E3" s="60"/>
      <c r="F3" s="60"/>
      <c r="G3" s="60"/>
      <c r="H3" s="60"/>
      <c r="I3" s="60"/>
      <c r="J3" s="60"/>
      <c r="K3" s="46"/>
      <c r="L3" s="47"/>
    </row>
    <row r="4" spans="1:12" ht="16.5" customHeight="1" x14ac:dyDescent="0.25">
      <c r="A4" s="50"/>
      <c r="B4" s="60" t="s">
        <v>35</v>
      </c>
      <c r="C4" s="60"/>
      <c r="D4" s="60"/>
      <c r="E4" s="60"/>
      <c r="F4" s="60"/>
      <c r="G4" s="60"/>
      <c r="H4" s="60"/>
      <c r="I4" s="60"/>
      <c r="J4" s="60"/>
      <c r="K4" s="46"/>
      <c r="L4" s="47"/>
    </row>
    <row r="5" spans="1:12" ht="15" customHeight="1" x14ac:dyDescent="0.25">
      <c r="A5" s="50"/>
      <c r="B5" s="60"/>
      <c r="C5" s="60"/>
      <c r="D5" s="60"/>
      <c r="E5" s="60"/>
      <c r="F5" s="60"/>
      <c r="G5" s="60"/>
      <c r="H5" s="60"/>
      <c r="I5" s="60"/>
      <c r="J5" s="60"/>
      <c r="K5" s="48"/>
      <c r="L5" s="49"/>
    </row>
    <row r="7" spans="1:12" x14ac:dyDescent="0.25">
      <c r="A7" s="13" t="s">
        <v>32</v>
      </c>
    </row>
    <row r="8" spans="1:12" x14ac:dyDescent="0.25">
      <c r="A8" s="14" t="s">
        <v>31</v>
      </c>
    </row>
    <row r="9" spans="1:12" x14ac:dyDescent="0.25">
      <c r="A9" s="66" t="s">
        <v>30</v>
      </c>
      <c r="B9" s="66"/>
      <c r="C9" s="15"/>
      <c r="E9" s="16" t="s">
        <v>21</v>
      </c>
      <c r="F9" s="68"/>
      <c r="G9" s="69"/>
      <c r="I9" s="17" t="s">
        <v>16</v>
      </c>
      <c r="J9" s="70"/>
      <c r="K9" s="71"/>
    </row>
    <row r="10" spans="1:12" ht="15.75" thickBot="1" x14ac:dyDescent="0.3">
      <c r="A10" s="15"/>
      <c r="B10" s="39"/>
      <c r="C10" s="15"/>
      <c r="E10" s="18"/>
      <c r="F10" s="18"/>
      <c r="G10" s="18"/>
      <c r="I10" s="19"/>
      <c r="J10" s="20"/>
      <c r="K10" s="20"/>
    </row>
    <row r="11" spans="1:12" ht="15.75" thickBot="1" x14ac:dyDescent="0.3">
      <c r="A11" s="54" t="s">
        <v>27</v>
      </c>
      <c r="B11" s="55"/>
      <c r="C11" s="21"/>
      <c r="D11" s="51" t="s">
        <v>17</v>
      </c>
      <c r="E11" s="52"/>
      <c r="F11" s="52"/>
      <c r="G11" s="53"/>
      <c r="H11" s="27"/>
      <c r="I11" s="19"/>
    </row>
    <row r="12" spans="1:12" ht="15.75" thickBot="1" x14ac:dyDescent="0.3">
      <c r="A12" s="56"/>
      <c r="B12" s="57"/>
      <c r="C12" s="21"/>
      <c r="D12" s="22"/>
      <c r="E12" s="18"/>
      <c r="F12" s="18"/>
      <c r="G12" s="18"/>
      <c r="I12" s="19"/>
    </row>
    <row r="13" spans="1:12" ht="15.75" thickBot="1" x14ac:dyDescent="0.3">
      <c r="A13" s="56"/>
      <c r="B13" s="57"/>
      <c r="C13" s="21"/>
      <c r="D13" s="51" t="s">
        <v>18</v>
      </c>
      <c r="E13" s="52"/>
      <c r="F13" s="52"/>
      <c r="G13" s="53"/>
      <c r="H13" s="27"/>
      <c r="I13" s="19"/>
    </row>
    <row r="14" spans="1:12" ht="18.75" customHeight="1" thickBot="1" x14ac:dyDescent="0.3">
      <c r="A14" s="56"/>
      <c r="B14" s="57"/>
      <c r="C14" s="21"/>
      <c r="E14" s="18"/>
      <c r="F14" s="18"/>
      <c r="G14" s="18"/>
      <c r="I14" s="19"/>
    </row>
    <row r="15" spans="1:12" ht="15.75" thickBot="1" x14ac:dyDescent="0.3">
      <c r="A15" s="58"/>
      <c r="B15" s="59"/>
      <c r="C15" s="21"/>
      <c r="D15" s="51" t="s">
        <v>22</v>
      </c>
      <c r="E15" s="52"/>
      <c r="F15" s="52"/>
      <c r="G15" s="53"/>
      <c r="H15" s="27"/>
      <c r="I15" s="19"/>
      <c r="J15" s="20"/>
      <c r="K15" s="20"/>
    </row>
    <row r="16" spans="1:12" x14ac:dyDescent="0.25">
      <c r="A16" s="15"/>
      <c r="B16" s="39"/>
      <c r="C16" s="15"/>
      <c r="E16" s="18"/>
      <c r="F16" s="18"/>
      <c r="G16" s="18"/>
      <c r="I16" s="19"/>
      <c r="J16" s="20"/>
      <c r="K16" s="20"/>
    </row>
    <row r="18" spans="1:12" s="25" customFormat="1" ht="38.25" x14ac:dyDescent="0.25">
      <c r="A18" s="23" t="s">
        <v>29</v>
      </c>
      <c r="B18" s="23" t="s">
        <v>2</v>
      </c>
      <c r="C18" s="23" t="s">
        <v>19</v>
      </c>
      <c r="D18" s="23" t="s">
        <v>3</v>
      </c>
      <c r="E18" s="23" t="s">
        <v>24</v>
      </c>
      <c r="F18" s="24" t="s">
        <v>4</v>
      </c>
      <c r="G18" s="33" t="s">
        <v>26</v>
      </c>
      <c r="H18" s="24" t="s">
        <v>5</v>
      </c>
      <c r="I18" s="24" t="s">
        <v>6</v>
      </c>
      <c r="J18" s="24" t="s">
        <v>7</v>
      </c>
      <c r="K18" s="24" t="s">
        <v>8</v>
      </c>
      <c r="L18" s="24" t="s">
        <v>9</v>
      </c>
    </row>
    <row r="19" spans="1:12" s="25" customFormat="1" ht="57" x14ac:dyDescent="0.25">
      <c r="A19" s="4">
        <v>1</v>
      </c>
      <c r="B19" s="34" t="s">
        <v>37</v>
      </c>
      <c r="C19" s="29"/>
      <c r="D19" s="30">
        <v>1</v>
      </c>
      <c r="E19" s="35" t="s">
        <v>34</v>
      </c>
      <c r="F19" s="31"/>
      <c r="G19" s="32"/>
      <c r="H19" s="1">
        <f>+ROUND(F19*G19,0)</f>
        <v>0</v>
      </c>
      <c r="I19" s="1">
        <f>ROUND(F19+H19,0)</f>
        <v>0</v>
      </c>
      <c r="J19" s="1">
        <f>ROUND(F19*D19,0)</f>
        <v>0</v>
      </c>
      <c r="K19" s="1">
        <f>ROUND(J19*G19,0)</f>
        <v>0</v>
      </c>
      <c r="L19" s="2">
        <f>ROUND(J19+K19,0)</f>
        <v>0</v>
      </c>
    </row>
    <row r="20" spans="1:12" s="25" customFormat="1" x14ac:dyDescent="0.25">
      <c r="A20" s="4">
        <v>2</v>
      </c>
      <c r="B20" s="34" t="s">
        <v>38</v>
      </c>
      <c r="C20" s="29"/>
      <c r="D20" s="30">
        <v>1</v>
      </c>
      <c r="E20" s="35" t="s">
        <v>34</v>
      </c>
      <c r="F20" s="31"/>
      <c r="G20" s="32"/>
      <c r="H20" s="1">
        <f t="shared" ref="H20:H83" si="0">+ROUND(F20*G20,0)</f>
        <v>0</v>
      </c>
      <c r="I20" s="1">
        <f t="shared" ref="I20:I83" si="1">ROUND(F20+H20,0)</f>
        <v>0</v>
      </c>
      <c r="J20" s="1">
        <f t="shared" ref="J20:J83" si="2">ROUND(F20*D20,0)</f>
        <v>0</v>
      </c>
      <c r="K20" s="1">
        <f t="shared" ref="K20:K83" si="3">ROUND(J20*G20,0)</f>
        <v>0</v>
      </c>
      <c r="L20" s="2">
        <f t="shared" ref="L20:L83" si="4">ROUND(J20+K20,0)</f>
        <v>0</v>
      </c>
    </row>
    <row r="21" spans="1:12" s="25" customFormat="1" x14ac:dyDescent="0.25">
      <c r="A21" s="4">
        <v>3</v>
      </c>
      <c r="B21" s="34" t="s">
        <v>39</v>
      </c>
      <c r="C21" s="29"/>
      <c r="D21" s="30">
        <v>1</v>
      </c>
      <c r="E21" s="35" t="s">
        <v>34</v>
      </c>
      <c r="F21" s="31"/>
      <c r="G21" s="32"/>
      <c r="H21" s="1">
        <f t="shared" si="0"/>
        <v>0</v>
      </c>
      <c r="I21" s="1">
        <f t="shared" si="1"/>
        <v>0</v>
      </c>
      <c r="J21" s="1">
        <f t="shared" si="2"/>
        <v>0</v>
      </c>
      <c r="K21" s="1">
        <f t="shared" si="3"/>
        <v>0</v>
      </c>
      <c r="L21" s="2">
        <f t="shared" si="4"/>
        <v>0</v>
      </c>
    </row>
    <row r="22" spans="1:12" s="25" customFormat="1" x14ac:dyDescent="0.25">
      <c r="A22" s="4">
        <v>4</v>
      </c>
      <c r="B22" s="34" t="s">
        <v>40</v>
      </c>
      <c r="C22" s="29"/>
      <c r="D22" s="30">
        <v>1</v>
      </c>
      <c r="E22" s="35" t="s">
        <v>34</v>
      </c>
      <c r="F22" s="31"/>
      <c r="G22" s="32"/>
      <c r="H22" s="1">
        <f t="shared" si="0"/>
        <v>0</v>
      </c>
      <c r="I22" s="1">
        <f t="shared" si="1"/>
        <v>0</v>
      </c>
      <c r="J22" s="1">
        <f t="shared" si="2"/>
        <v>0</v>
      </c>
      <c r="K22" s="1">
        <f t="shared" si="3"/>
        <v>0</v>
      </c>
      <c r="L22" s="2">
        <f t="shared" si="4"/>
        <v>0</v>
      </c>
    </row>
    <row r="23" spans="1:12" s="25" customFormat="1" ht="28.5" x14ac:dyDescent="0.25">
      <c r="A23" s="4">
        <v>5</v>
      </c>
      <c r="B23" s="34" t="s">
        <v>41</v>
      </c>
      <c r="C23" s="29"/>
      <c r="D23" s="30">
        <v>1</v>
      </c>
      <c r="E23" s="35" t="s">
        <v>105</v>
      </c>
      <c r="F23" s="31"/>
      <c r="G23" s="32"/>
      <c r="H23" s="1">
        <f t="shared" si="0"/>
        <v>0</v>
      </c>
      <c r="I23" s="1">
        <f t="shared" si="1"/>
        <v>0</v>
      </c>
      <c r="J23" s="1">
        <f t="shared" si="2"/>
        <v>0</v>
      </c>
      <c r="K23" s="1">
        <f t="shared" si="3"/>
        <v>0</v>
      </c>
      <c r="L23" s="2">
        <f t="shared" si="4"/>
        <v>0</v>
      </c>
    </row>
    <row r="24" spans="1:12" s="25" customFormat="1" ht="28.5" x14ac:dyDescent="0.25">
      <c r="A24" s="4">
        <v>6</v>
      </c>
      <c r="B24" s="34" t="s">
        <v>42</v>
      </c>
      <c r="C24" s="29"/>
      <c r="D24" s="30">
        <v>1</v>
      </c>
      <c r="E24" s="35" t="s">
        <v>105</v>
      </c>
      <c r="F24" s="31"/>
      <c r="G24" s="32"/>
      <c r="H24" s="1">
        <f t="shared" si="0"/>
        <v>0</v>
      </c>
      <c r="I24" s="1">
        <f t="shared" si="1"/>
        <v>0</v>
      </c>
      <c r="J24" s="1">
        <f t="shared" si="2"/>
        <v>0</v>
      </c>
      <c r="K24" s="1">
        <f t="shared" si="3"/>
        <v>0</v>
      </c>
      <c r="L24" s="2">
        <f t="shared" si="4"/>
        <v>0</v>
      </c>
    </row>
    <row r="25" spans="1:12" s="25" customFormat="1" ht="28.5" x14ac:dyDescent="0.25">
      <c r="A25" s="4">
        <v>7</v>
      </c>
      <c r="B25" s="34" t="s">
        <v>43</v>
      </c>
      <c r="C25" s="29"/>
      <c r="D25" s="30">
        <v>1</v>
      </c>
      <c r="E25" s="35" t="s">
        <v>105</v>
      </c>
      <c r="F25" s="31"/>
      <c r="G25" s="32"/>
      <c r="H25" s="1">
        <f t="shared" si="0"/>
        <v>0</v>
      </c>
      <c r="I25" s="1">
        <f t="shared" si="1"/>
        <v>0</v>
      </c>
      <c r="J25" s="1">
        <f t="shared" si="2"/>
        <v>0</v>
      </c>
      <c r="K25" s="1">
        <f t="shared" si="3"/>
        <v>0</v>
      </c>
      <c r="L25" s="2">
        <f t="shared" si="4"/>
        <v>0</v>
      </c>
    </row>
    <row r="26" spans="1:12" s="25" customFormat="1" ht="28.5" x14ac:dyDescent="0.25">
      <c r="A26" s="4">
        <v>8</v>
      </c>
      <c r="B26" s="34" t="s">
        <v>44</v>
      </c>
      <c r="C26" s="29"/>
      <c r="D26" s="30">
        <v>1</v>
      </c>
      <c r="E26" s="35" t="s">
        <v>105</v>
      </c>
      <c r="F26" s="31"/>
      <c r="G26" s="32"/>
      <c r="H26" s="1">
        <f t="shared" si="0"/>
        <v>0</v>
      </c>
      <c r="I26" s="1">
        <f t="shared" si="1"/>
        <v>0</v>
      </c>
      <c r="J26" s="1">
        <f t="shared" si="2"/>
        <v>0</v>
      </c>
      <c r="K26" s="1">
        <f t="shared" si="3"/>
        <v>0</v>
      </c>
      <c r="L26" s="2">
        <f t="shared" si="4"/>
        <v>0</v>
      </c>
    </row>
    <row r="27" spans="1:12" s="25" customFormat="1" ht="28.5" x14ac:dyDescent="0.25">
      <c r="A27" s="4">
        <v>9</v>
      </c>
      <c r="B27" s="34" t="s">
        <v>45</v>
      </c>
      <c r="C27" s="29"/>
      <c r="D27" s="30">
        <v>1</v>
      </c>
      <c r="E27" s="35" t="s">
        <v>105</v>
      </c>
      <c r="F27" s="31"/>
      <c r="G27" s="32"/>
      <c r="H27" s="1">
        <f t="shared" si="0"/>
        <v>0</v>
      </c>
      <c r="I27" s="1">
        <f t="shared" si="1"/>
        <v>0</v>
      </c>
      <c r="J27" s="1">
        <f t="shared" si="2"/>
        <v>0</v>
      </c>
      <c r="K27" s="1">
        <f t="shared" si="3"/>
        <v>0</v>
      </c>
      <c r="L27" s="2">
        <f t="shared" si="4"/>
        <v>0</v>
      </c>
    </row>
    <row r="28" spans="1:12" s="25" customFormat="1" ht="28.5" x14ac:dyDescent="0.25">
      <c r="A28" s="4">
        <v>10</v>
      </c>
      <c r="B28" s="34" t="s">
        <v>46</v>
      </c>
      <c r="C28" s="29"/>
      <c r="D28" s="30">
        <v>1</v>
      </c>
      <c r="E28" s="35" t="s">
        <v>105</v>
      </c>
      <c r="F28" s="31"/>
      <c r="G28" s="32"/>
      <c r="H28" s="1">
        <f t="shared" si="0"/>
        <v>0</v>
      </c>
      <c r="I28" s="1">
        <f t="shared" si="1"/>
        <v>0</v>
      </c>
      <c r="J28" s="1">
        <f t="shared" si="2"/>
        <v>0</v>
      </c>
      <c r="K28" s="1">
        <f t="shared" si="3"/>
        <v>0</v>
      </c>
      <c r="L28" s="2">
        <f t="shared" si="4"/>
        <v>0</v>
      </c>
    </row>
    <row r="29" spans="1:12" s="25" customFormat="1" ht="28.5" x14ac:dyDescent="0.25">
      <c r="A29" s="4">
        <v>11</v>
      </c>
      <c r="B29" s="34" t="s">
        <v>47</v>
      </c>
      <c r="C29" s="29"/>
      <c r="D29" s="30">
        <v>1</v>
      </c>
      <c r="E29" s="35" t="s">
        <v>105</v>
      </c>
      <c r="F29" s="31"/>
      <c r="G29" s="32"/>
      <c r="H29" s="1">
        <f t="shared" si="0"/>
        <v>0</v>
      </c>
      <c r="I29" s="1">
        <f t="shared" si="1"/>
        <v>0</v>
      </c>
      <c r="J29" s="1">
        <f t="shared" si="2"/>
        <v>0</v>
      </c>
      <c r="K29" s="1">
        <f t="shared" si="3"/>
        <v>0</v>
      </c>
      <c r="L29" s="2">
        <f t="shared" si="4"/>
        <v>0</v>
      </c>
    </row>
    <row r="30" spans="1:12" s="25" customFormat="1" ht="28.5" x14ac:dyDescent="0.25">
      <c r="A30" s="4">
        <v>12</v>
      </c>
      <c r="B30" s="34" t="s">
        <v>48</v>
      </c>
      <c r="C30" s="29"/>
      <c r="D30" s="30">
        <v>1</v>
      </c>
      <c r="E30" s="35" t="s">
        <v>105</v>
      </c>
      <c r="F30" s="31"/>
      <c r="G30" s="32"/>
      <c r="H30" s="1">
        <f t="shared" si="0"/>
        <v>0</v>
      </c>
      <c r="I30" s="1">
        <f t="shared" si="1"/>
        <v>0</v>
      </c>
      <c r="J30" s="1">
        <f t="shared" si="2"/>
        <v>0</v>
      </c>
      <c r="K30" s="1">
        <f t="shared" si="3"/>
        <v>0</v>
      </c>
      <c r="L30" s="2">
        <f t="shared" si="4"/>
        <v>0</v>
      </c>
    </row>
    <row r="31" spans="1:12" s="25" customFormat="1" ht="28.5" x14ac:dyDescent="0.25">
      <c r="A31" s="4">
        <v>13</v>
      </c>
      <c r="B31" s="34" t="s">
        <v>49</v>
      </c>
      <c r="C31" s="29"/>
      <c r="D31" s="30">
        <v>1</v>
      </c>
      <c r="E31" s="35" t="s">
        <v>105</v>
      </c>
      <c r="F31" s="31"/>
      <c r="G31" s="32"/>
      <c r="H31" s="1">
        <f t="shared" si="0"/>
        <v>0</v>
      </c>
      <c r="I31" s="1">
        <f t="shared" si="1"/>
        <v>0</v>
      </c>
      <c r="J31" s="1">
        <f t="shared" si="2"/>
        <v>0</v>
      </c>
      <c r="K31" s="1">
        <f t="shared" si="3"/>
        <v>0</v>
      </c>
      <c r="L31" s="2">
        <f t="shared" si="4"/>
        <v>0</v>
      </c>
    </row>
    <row r="32" spans="1:12" s="25" customFormat="1" x14ac:dyDescent="0.25">
      <c r="A32" s="4">
        <v>14</v>
      </c>
      <c r="B32" s="34" t="s">
        <v>50</v>
      </c>
      <c r="C32" s="29"/>
      <c r="D32" s="30">
        <v>1</v>
      </c>
      <c r="E32" s="35" t="s">
        <v>106</v>
      </c>
      <c r="F32" s="31"/>
      <c r="G32" s="32"/>
      <c r="H32" s="1">
        <f t="shared" si="0"/>
        <v>0</v>
      </c>
      <c r="I32" s="1">
        <f t="shared" si="1"/>
        <v>0</v>
      </c>
      <c r="J32" s="1">
        <f t="shared" si="2"/>
        <v>0</v>
      </c>
      <c r="K32" s="1">
        <f t="shared" si="3"/>
        <v>0</v>
      </c>
      <c r="L32" s="2">
        <f t="shared" si="4"/>
        <v>0</v>
      </c>
    </row>
    <row r="33" spans="1:12" s="25" customFormat="1" ht="28.5" x14ac:dyDescent="0.25">
      <c r="A33" s="4">
        <v>15</v>
      </c>
      <c r="B33" s="34" t="s">
        <v>51</v>
      </c>
      <c r="C33" s="29"/>
      <c r="D33" s="30">
        <v>1</v>
      </c>
      <c r="E33" s="35" t="s">
        <v>106</v>
      </c>
      <c r="F33" s="31"/>
      <c r="G33" s="32"/>
      <c r="H33" s="1">
        <f t="shared" si="0"/>
        <v>0</v>
      </c>
      <c r="I33" s="1">
        <f t="shared" si="1"/>
        <v>0</v>
      </c>
      <c r="J33" s="1">
        <f t="shared" si="2"/>
        <v>0</v>
      </c>
      <c r="K33" s="1">
        <f t="shared" si="3"/>
        <v>0</v>
      </c>
      <c r="L33" s="2">
        <f t="shared" si="4"/>
        <v>0</v>
      </c>
    </row>
    <row r="34" spans="1:12" s="25" customFormat="1" ht="28.5" x14ac:dyDescent="0.25">
      <c r="A34" s="4">
        <v>16</v>
      </c>
      <c r="B34" s="34" t="s">
        <v>52</v>
      </c>
      <c r="C34" s="29"/>
      <c r="D34" s="30">
        <v>1</v>
      </c>
      <c r="E34" s="35" t="s">
        <v>107</v>
      </c>
      <c r="F34" s="31"/>
      <c r="G34" s="32"/>
      <c r="H34" s="1">
        <f t="shared" si="0"/>
        <v>0</v>
      </c>
      <c r="I34" s="1">
        <f t="shared" si="1"/>
        <v>0</v>
      </c>
      <c r="J34" s="1">
        <f t="shared" si="2"/>
        <v>0</v>
      </c>
      <c r="K34" s="1">
        <f t="shared" si="3"/>
        <v>0</v>
      </c>
      <c r="L34" s="2">
        <f t="shared" si="4"/>
        <v>0</v>
      </c>
    </row>
    <row r="35" spans="1:12" s="25" customFormat="1" x14ac:dyDescent="0.25">
      <c r="A35" s="4">
        <v>17</v>
      </c>
      <c r="B35" s="34" t="s">
        <v>53</v>
      </c>
      <c r="C35" s="29"/>
      <c r="D35" s="30">
        <v>1</v>
      </c>
      <c r="E35" s="35" t="s">
        <v>34</v>
      </c>
      <c r="F35" s="31"/>
      <c r="G35" s="32"/>
      <c r="H35" s="1">
        <f t="shared" si="0"/>
        <v>0</v>
      </c>
      <c r="I35" s="1">
        <f t="shared" si="1"/>
        <v>0</v>
      </c>
      <c r="J35" s="1">
        <f t="shared" si="2"/>
        <v>0</v>
      </c>
      <c r="K35" s="1">
        <f t="shared" si="3"/>
        <v>0</v>
      </c>
      <c r="L35" s="2">
        <f t="shared" si="4"/>
        <v>0</v>
      </c>
    </row>
    <row r="36" spans="1:12" s="25" customFormat="1" ht="28.5" x14ac:dyDescent="0.25">
      <c r="A36" s="4">
        <v>18</v>
      </c>
      <c r="B36" s="34" t="s">
        <v>54</v>
      </c>
      <c r="C36" s="29"/>
      <c r="D36" s="30">
        <v>1</v>
      </c>
      <c r="E36" s="35" t="s">
        <v>34</v>
      </c>
      <c r="F36" s="31"/>
      <c r="G36" s="32"/>
      <c r="H36" s="1">
        <f t="shared" si="0"/>
        <v>0</v>
      </c>
      <c r="I36" s="1">
        <f t="shared" si="1"/>
        <v>0</v>
      </c>
      <c r="J36" s="1">
        <f t="shared" si="2"/>
        <v>0</v>
      </c>
      <c r="K36" s="1">
        <f t="shared" si="3"/>
        <v>0</v>
      </c>
      <c r="L36" s="2">
        <f t="shared" si="4"/>
        <v>0</v>
      </c>
    </row>
    <row r="37" spans="1:12" s="25" customFormat="1" ht="28.5" x14ac:dyDescent="0.25">
      <c r="A37" s="4">
        <v>19</v>
      </c>
      <c r="B37" s="34" t="s">
        <v>55</v>
      </c>
      <c r="C37" s="29"/>
      <c r="D37" s="30">
        <v>1</v>
      </c>
      <c r="E37" s="35" t="s">
        <v>34</v>
      </c>
      <c r="F37" s="31"/>
      <c r="G37" s="32"/>
      <c r="H37" s="1">
        <f t="shared" si="0"/>
        <v>0</v>
      </c>
      <c r="I37" s="1">
        <f t="shared" si="1"/>
        <v>0</v>
      </c>
      <c r="J37" s="1">
        <f t="shared" si="2"/>
        <v>0</v>
      </c>
      <c r="K37" s="1">
        <f t="shared" si="3"/>
        <v>0</v>
      </c>
      <c r="L37" s="2">
        <f t="shared" si="4"/>
        <v>0</v>
      </c>
    </row>
    <row r="38" spans="1:12" s="25" customFormat="1" ht="28.5" x14ac:dyDescent="0.25">
      <c r="A38" s="4">
        <v>20</v>
      </c>
      <c r="B38" s="34" t="s">
        <v>56</v>
      </c>
      <c r="C38" s="29"/>
      <c r="D38" s="30">
        <v>1</v>
      </c>
      <c r="E38" s="35" t="s">
        <v>107</v>
      </c>
      <c r="F38" s="31"/>
      <c r="G38" s="32"/>
      <c r="H38" s="1">
        <f t="shared" si="0"/>
        <v>0</v>
      </c>
      <c r="I38" s="1">
        <f t="shared" si="1"/>
        <v>0</v>
      </c>
      <c r="J38" s="1">
        <f t="shared" si="2"/>
        <v>0</v>
      </c>
      <c r="K38" s="1">
        <f t="shared" si="3"/>
        <v>0</v>
      </c>
      <c r="L38" s="2">
        <f t="shared" si="4"/>
        <v>0</v>
      </c>
    </row>
    <row r="39" spans="1:12" s="25" customFormat="1" ht="28.5" x14ac:dyDescent="0.25">
      <c r="A39" s="4">
        <v>21</v>
      </c>
      <c r="B39" s="34" t="s">
        <v>57</v>
      </c>
      <c r="C39" s="29"/>
      <c r="D39" s="30">
        <v>1</v>
      </c>
      <c r="E39" s="35" t="s">
        <v>107</v>
      </c>
      <c r="F39" s="31"/>
      <c r="G39" s="32"/>
      <c r="H39" s="1">
        <f t="shared" si="0"/>
        <v>0</v>
      </c>
      <c r="I39" s="1">
        <f t="shared" si="1"/>
        <v>0</v>
      </c>
      <c r="J39" s="1">
        <f t="shared" si="2"/>
        <v>0</v>
      </c>
      <c r="K39" s="1">
        <f t="shared" si="3"/>
        <v>0</v>
      </c>
      <c r="L39" s="2">
        <f t="shared" si="4"/>
        <v>0</v>
      </c>
    </row>
    <row r="40" spans="1:12" s="25" customFormat="1" x14ac:dyDescent="0.25">
      <c r="A40" s="4">
        <v>22</v>
      </c>
      <c r="B40" s="34" t="s">
        <v>58</v>
      </c>
      <c r="C40" s="29"/>
      <c r="D40" s="30">
        <v>1</v>
      </c>
      <c r="E40" s="35" t="s">
        <v>34</v>
      </c>
      <c r="F40" s="31"/>
      <c r="G40" s="32"/>
      <c r="H40" s="1">
        <f t="shared" si="0"/>
        <v>0</v>
      </c>
      <c r="I40" s="1">
        <f t="shared" si="1"/>
        <v>0</v>
      </c>
      <c r="J40" s="1">
        <f t="shared" si="2"/>
        <v>0</v>
      </c>
      <c r="K40" s="1">
        <f t="shared" si="3"/>
        <v>0</v>
      </c>
      <c r="L40" s="2">
        <f t="shared" si="4"/>
        <v>0</v>
      </c>
    </row>
    <row r="41" spans="1:12" s="25" customFormat="1" x14ac:dyDescent="0.25">
      <c r="A41" s="4">
        <v>23</v>
      </c>
      <c r="B41" s="34" t="s">
        <v>59</v>
      </c>
      <c r="C41" s="29"/>
      <c r="D41" s="30">
        <v>1</v>
      </c>
      <c r="E41" s="35" t="s">
        <v>105</v>
      </c>
      <c r="F41" s="31"/>
      <c r="G41" s="32"/>
      <c r="H41" s="1">
        <f t="shared" si="0"/>
        <v>0</v>
      </c>
      <c r="I41" s="1">
        <f t="shared" si="1"/>
        <v>0</v>
      </c>
      <c r="J41" s="1">
        <f t="shared" si="2"/>
        <v>0</v>
      </c>
      <c r="K41" s="1">
        <f t="shared" si="3"/>
        <v>0</v>
      </c>
      <c r="L41" s="2">
        <f t="shared" si="4"/>
        <v>0</v>
      </c>
    </row>
    <row r="42" spans="1:12" s="25" customFormat="1" ht="28.5" x14ac:dyDescent="0.25">
      <c r="A42" s="4">
        <v>24</v>
      </c>
      <c r="B42" s="34" t="s">
        <v>60</v>
      </c>
      <c r="C42" s="29"/>
      <c r="D42" s="30">
        <v>1</v>
      </c>
      <c r="E42" s="35" t="s">
        <v>34</v>
      </c>
      <c r="F42" s="31"/>
      <c r="G42" s="32"/>
      <c r="H42" s="1">
        <f t="shared" si="0"/>
        <v>0</v>
      </c>
      <c r="I42" s="1">
        <f t="shared" si="1"/>
        <v>0</v>
      </c>
      <c r="J42" s="1">
        <f t="shared" si="2"/>
        <v>0</v>
      </c>
      <c r="K42" s="1">
        <f t="shared" si="3"/>
        <v>0</v>
      </c>
      <c r="L42" s="2">
        <f t="shared" si="4"/>
        <v>0</v>
      </c>
    </row>
    <row r="43" spans="1:12" s="25" customFormat="1" ht="28.5" x14ac:dyDescent="0.25">
      <c r="A43" s="4">
        <v>25</v>
      </c>
      <c r="B43" s="34" t="s">
        <v>61</v>
      </c>
      <c r="C43" s="29"/>
      <c r="D43" s="30">
        <v>1</v>
      </c>
      <c r="E43" s="35" t="s">
        <v>34</v>
      </c>
      <c r="F43" s="31"/>
      <c r="G43" s="32"/>
      <c r="H43" s="1">
        <f t="shared" si="0"/>
        <v>0</v>
      </c>
      <c r="I43" s="1">
        <f t="shared" si="1"/>
        <v>0</v>
      </c>
      <c r="J43" s="1">
        <f t="shared" si="2"/>
        <v>0</v>
      </c>
      <c r="K43" s="1">
        <f t="shared" si="3"/>
        <v>0</v>
      </c>
      <c r="L43" s="2">
        <f t="shared" si="4"/>
        <v>0</v>
      </c>
    </row>
    <row r="44" spans="1:12" s="25" customFormat="1" x14ac:dyDescent="0.25">
      <c r="A44" s="4">
        <v>26</v>
      </c>
      <c r="B44" s="34" t="s">
        <v>62</v>
      </c>
      <c r="C44" s="29"/>
      <c r="D44" s="30">
        <v>1</v>
      </c>
      <c r="E44" s="35" t="s">
        <v>34</v>
      </c>
      <c r="F44" s="31"/>
      <c r="G44" s="32"/>
      <c r="H44" s="1">
        <f t="shared" si="0"/>
        <v>0</v>
      </c>
      <c r="I44" s="1">
        <f t="shared" si="1"/>
        <v>0</v>
      </c>
      <c r="J44" s="1">
        <f t="shared" si="2"/>
        <v>0</v>
      </c>
      <c r="K44" s="1">
        <f t="shared" si="3"/>
        <v>0</v>
      </c>
      <c r="L44" s="2">
        <f t="shared" si="4"/>
        <v>0</v>
      </c>
    </row>
    <row r="45" spans="1:12" s="25" customFormat="1" x14ac:dyDescent="0.25">
      <c r="A45" s="4">
        <v>27</v>
      </c>
      <c r="B45" s="34" t="s">
        <v>63</v>
      </c>
      <c r="C45" s="29"/>
      <c r="D45" s="30">
        <v>1</v>
      </c>
      <c r="E45" s="35" t="s">
        <v>34</v>
      </c>
      <c r="F45" s="31"/>
      <c r="G45" s="32"/>
      <c r="H45" s="1">
        <f t="shared" si="0"/>
        <v>0</v>
      </c>
      <c r="I45" s="1">
        <f t="shared" si="1"/>
        <v>0</v>
      </c>
      <c r="J45" s="1">
        <f t="shared" si="2"/>
        <v>0</v>
      </c>
      <c r="K45" s="1">
        <f t="shared" si="3"/>
        <v>0</v>
      </c>
      <c r="L45" s="2">
        <f t="shared" si="4"/>
        <v>0</v>
      </c>
    </row>
    <row r="46" spans="1:12" s="25" customFormat="1" x14ac:dyDescent="0.25">
      <c r="A46" s="4">
        <v>28</v>
      </c>
      <c r="B46" s="34" t="s">
        <v>64</v>
      </c>
      <c r="C46" s="29"/>
      <c r="D46" s="30">
        <v>1</v>
      </c>
      <c r="E46" s="35" t="s">
        <v>34</v>
      </c>
      <c r="F46" s="31"/>
      <c r="G46" s="32"/>
      <c r="H46" s="1">
        <f t="shared" si="0"/>
        <v>0</v>
      </c>
      <c r="I46" s="1">
        <f t="shared" si="1"/>
        <v>0</v>
      </c>
      <c r="J46" s="1">
        <f t="shared" si="2"/>
        <v>0</v>
      </c>
      <c r="K46" s="1">
        <f t="shared" si="3"/>
        <v>0</v>
      </c>
      <c r="L46" s="2">
        <f t="shared" si="4"/>
        <v>0</v>
      </c>
    </row>
    <row r="47" spans="1:12" s="25" customFormat="1" ht="28.5" x14ac:dyDescent="0.25">
      <c r="A47" s="4">
        <v>29</v>
      </c>
      <c r="B47" s="34" t="s">
        <v>65</v>
      </c>
      <c r="C47" s="29"/>
      <c r="D47" s="30">
        <v>1</v>
      </c>
      <c r="E47" s="35" t="s">
        <v>34</v>
      </c>
      <c r="F47" s="31"/>
      <c r="G47" s="32"/>
      <c r="H47" s="1">
        <f t="shared" si="0"/>
        <v>0</v>
      </c>
      <c r="I47" s="1">
        <f t="shared" si="1"/>
        <v>0</v>
      </c>
      <c r="J47" s="1">
        <f t="shared" si="2"/>
        <v>0</v>
      </c>
      <c r="K47" s="1">
        <f t="shared" si="3"/>
        <v>0</v>
      </c>
      <c r="L47" s="2">
        <f t="shared" si="4"/>
        <v>0</v>
      </c>
    </row>
    <row r="48" spans="1:12" s="25" customFormat="1" ht="28.5" x14ac:dyDescent="0.25">
      <c r="A48" s="4">
        <v>30</v>
      </c>
      <c r="B48" s="34" t="s">
        <v>66</v>
      </c>
      <c r="C48" s="29"/>
      <c r="D48" s="30">
        <v>1</v>
      </c>
      <c r="E48" s="35" t="s">
        <v>34</v>
      </c>
      <c r="F48" s="31"/>
      <c r="G48" s="32"/>
      <c r="H48" s="1">
        <f t="shared" si="0"/>
        <v>0</v>
      </c>
      <c r="I48" s="1">
        <f t="shared" si="1"/>
        <v>0</v>
      </c>
      <c r="J48" s="1">
        <f t="shared" si="2"/>
        <v>0</v>
      </c>
      <c r="K48" s="1">
        <f t="shared" si="3"/>
        <v>0</v>
      </c>
      <c r="L48" s="2">
        <f t="shared" si="4"/>
        <v>0</v>
      </c>
    </row>
    <row r="49" spans="1:12" s="25" customFormat="1" ht="28.5" x14ac:dyDescent="0.25">
      <c r="A49" s="4">
        <v>31</v>
      </c>
      <c r="B49" s="34" t="s">
        <v>67</v>
      </c>
      <c r="C49" s="29"/>
      <c r="D49" s="30">
        <v>1</v>
      </c>
      <c r="E49" s="35" t="s">
        <v>34</v>
      </c>
      <c r="F49" s="31"/>
      <c r="G49" s="32"/>
      <c r="H49" s="1">
        <f t="shared" si="0"/>
        <v>0</v>
      </c>
      <c r="I49" s="1">
        <f t="shared" si="1"/>
        <v>0</v>
      </c>
      <c r="J49" s="1">
        <f t="shared" si="2"/>
        <v>0</v>
      </c>
      <c r="K49" s="1">
        <f t="shared" si="3"/>
        <v>0</v>
      </c>
      <c r="L49" s="2">
        <f t="shared" si="4"/>
        <v>0</v>
      </c>
    </row>
    <row r="50" spans="1:12" s="25" customFormat="1" ht="28.5" x14ac:dyDescent="0.25">
      <c r="A50" s="4">
        <v>32</v>
      </c>
      <c r="B50" s="34" t="s">
        <v>68</v>
      </c>
      <c r="C50" s="29"/>
      <c r="D50" s="30">
        <v>1</v>
      </c>
      <c r="E50" s="35" t="s">
        <v>34</v>
      </c>
      <c r="F50" s="31"/>
      <c r="G50" s="32"/>
      <c r="H50" s="1">
        <f t="shared" si="0"/>
        <v>0</v>
      </c>
      <c r="I50" s="1">
        <f t="shared" si="1"/>
        <v>0</v>
      </c>
      <c r="J50" s="1">
        <f t="shared" si="2"/>
        <v>0</v>
      </c>
      <c r="K50" s="1">
        <f t="shared" si="3"/>
        <v>0</v>
      </c>
      <c r="L50" s="2">
        <f t="shared" si="4"/>
        <v>0</v>
      </c>
    </row>
    <row r="51" spans="1:12" s="25" customFormat="1" x14ac:dyDescent="0.25">
      <c r="A51" s="4">
        <v>33</v>
      </c>
      <c r="B51" s="34" t="s">
        <v>69</v>
      </c>
      <c r="C51" s="29"/>
      <c r="D51" s="30">
        <v>1</v>
      </c>
      <c r="E51" s="35" t="s">
        <v>34</v>
      </c>
      <c r="F51" s="31"/>
      <c r="G51" s="32"/>
      <c r="H51" s="1">
        <f t="shared" si="0"/>
        <v>0</v>
      </c>
      <c r="I51" s="1">
        <f t="shared" si="1"/>
        <v>0</v>
      </c>
      <c r="J51" s="1">
        <f t="shared" si="2"/>
        <v>0</v>
      </c>
      <c r="K51" s="1">
        <f t="shared" si="3"/>
        <v>0</v>
      </c>
      <c r="L51" s="2">
        <f t="shared" si="4"/>
        <v>0</v>
      </c>
    </row>
    <row r="52" spans="1:12" s="25" customFormat="1" ht="28.5" x14ac:dyDescent="0.25">
      <c r="A52" s="4">
        <v>34</v>
      </c>
      <c r="B52" s="34" t="s">
        <v>70</v>
      </c>
      <c r="C52" s="29"/>
      <c r="D52" s="30">
        <v>1</v>
      </c>
      <c r="E52" s="35" t="s">
        <v>34</v>
      </c>
      <c r="F52" s="31"/>
      <c r="G52" s="32"/>
      <c r="H52" s="1">
        <f t="shared" si="0"/>
        <v>0</v>
      </c>
      <c r="I52" s="1">
        <f t="shared" si="1"/>
        <v>0</v>
      </c>
      <c r="J52" s="1">
        <f t="shared" si="2"/>
        <v>0</v>
      </c>
      <c r="K52" s="1">
        <f t="shared" si="3"/>
        <v>0</v>
      </c>
      <c r="L52" s="2">
        <f t="shared" si="4"/>
        <v>0</v>
      </c>
    </row>
    <row r="53" spans="1:12" s="25" customFormat="1" x14ac:dyDescent="0.25">
      <c r="A53" s="4">
        <v>35</v>
      </c>
      <c r="B53" s="34" t="s">
        <v>71</v>
      </c>
      <c r="C53" s="29"/>
      <c r="D53" s="30">
        <v>1</v>
      </c>
      <c r="E53" s="35" t="s">
        <v>34</v>
      </c>
      <c r="F53" s="31"/>
      <c r="G53" s="32"/>
      <c r="H53" s="1">
        <f t="shared" si="0"/>
        <v>0</v>
      </c>
      <c r="I53" s="1">
        <f t="shared" si="1"/>
        <v>0</v>
      </c>
      <c r="J53" s="1">
        <f t="shared" si="2"/>
        <v>0</v>
      </c>
      <c r="K53" s="1">
        <f t="shared" si="3"/>
        <v>0</v>
      </c>
      <c r="L53" s="2">
        <f t="shared" si="4"/>
        <v>0</v>
      </c>
    </row>
    <row r="54" spans="1:12" s="25" customFormat="1" x14ac:dyDescent="0.25">
      <c r="A54" s="4">
        <v>36</v>
      </c>
      <c r="B54" s="34" t="s">
        <v>72</v>
      </c>
      <c r="C54" s="29"/>
      <c r="D54" s="30">
        <v>1</v>
      </c>
      <c r="E54" s="35" t="s">
        <v>34</v>
      </c>
      <c r="F54" s="31"/>
      <c r="G54" s="32"/>
      <c r="H54" s="1">
        <f t="shared" si="0"/>
        <v>0</v>
      </c>
      <c r="I54" s="1">
        <f t="shared" si="1"/>
        <v>0</v>
      </c>
      <c r="J54" s="1">
        <f t="shared" si="2"/>
        <v>0</v>
      </c>
      <c r="K54" s="1">
        <f t="shared" si="3"/>
        <v>0</v>
      </c>
      <c r="L54" s="2">
        <f t="shared" si="4"/>
        <v>0</v>
      </c>
    </row>
    <row r="55" spans="1:12" s="25" customFormat="1" ht="28.5" x14ac:dyDescent="0.25">
      <c r="A55" s="4">
        <v>37</v>
      </c>
      <c r="B55" s="34" t="s">
        <v>73</v>
      </c>
      <c r="C55" s="29"/>
      <c r="D55" s="30">
        <v>1</v>
      </c>
      <c r="E55" s="35" t="s">
        <v>34</v>
      </c>
      <c r="F55" s="31"/>
      <c r="G55" s="32"/>
      <c r="H55" s="1">
        <f t="shared" si="0"/>
        <v>0</v>
      </c>
      <c r="I55" s="1">
        <f t="shared" si="1"/>
        <v>0</v>
      </c>
      <c r="J55" s="1">
        <f t="shared" si="2"/>
        <v>0</v>
      </c>
      <c r="K55" s="1">
        <f t="shared" si="3"/>
        <v>0</v>
      </c>
      <c r="L55" s="2">
        <f t="shared" si="4"/>
        <v>0</v>
      </c>
    </row>
    <row r="56" spans="1:12" s="25" customFormat="1" ht="28.5" x14ac:dyDescent="0.25">
      <c r="A56" s="4">
        <v>38</v>
      </c>
      <c r="B56" s="34" t="s">
        <v>74</v>
      </c>
      <c r="C56" s="29"/>
      <c r="D56" s="30">
        <v>1</v>
      </c>
      <c r="E56" s="35" t="s">
        <v>34</v>
      </c>
      <c r="F56" s="31"/>
      <c r="G56" s="32"/>
      <c r="H56" s="1">
        <f t="shared" si="0"/>
        <v>0</v>
      </c>
      <c r="I56" s="1">
        <f t="shared" si="1"/>
        <v>0</v>
      </c>
      <c r="J56" s="1">
        <f t="shared" si="2"/>
        <v>0</v>
      </c>
      <c r="K56" s="1">
        <f t="shared" si="3"/>
        <v>0</v>
      </c>
      <c r="L56" s="2">
        <f t="shared" si="4"/>
        <v>0</v>
      </c>
    </row>
    <row r="57" spans="1:12" s="25" customFormat="1" ht="28.5" x14ac:dyDescent="0.25">
      <c r="A57" s="4">
        <v>39</v>
      </c>
      <c r="B57" s="34" t="s">
        <v>75</v>
      </c>
      <c r="C57" s="29"/>
      <c r="D57" s="30">
        <v>1</v>
      </c>
      <c r="E57" s="35" t="s">
        <v>34</v>
      </c>
      <c r="F57" s="31"/>
      <c r="G57" s="32"/>
      <c r="H57" s="1">
        <f t="shared" si="0"/>
        <v>0</v>
      </c>
      <c r="I57" s="1">
        <f t="shared" si="1"/>
        <v>0</v>
      </c>
      <c r="J57" s="1">
        <f t="shared" si="2"/>
        <v>0</v>
      </c>
      <c r="K57" s="1">
        <f t="shared" si="3"/>
        <v>0</v>
      </c>
      <c r="L57" s="2">
        <f t="shared" si="4"/>
        <v>0</v>
      </c>
    </row>
    <row r="58" spans="1:12" s="25" customFormat="1" ht="28.5" x14ac:dyDescent="0.25">
      <c r="A58" s="4">
        <v>40</v>
      </c>
      <c r="B58" s="34" t="s">
        <v>76</v>
      </c>
      <c r="C58" s="29"/>
      <c r="D58" s="30">
        <v>1</v>
      </c>
      <c r="E58" s="35" t="s">
        <v>34</v>
      </c>
      <c r="F58" s="31"/>
      <c r="G58" s="32"/>
      <c r="H58" s="1">
        <f t="shared" si="0"/>
        <v>0</v>
      </c>
      <c r="I58" s="1">
        <f t="shared" si="1"/>
        <v>0</v>
      </c>
      <c r="J58" s="1">
        <f t="shared" si="2"/>
        <v>0</v>
      </c>
      <c r="K58" s="1">
        <f t="shared" si="3"/>
        <v>0</v>
      </c>
      <c r="L58" s="2">
        <f t="shared" si="4"/>
        <v>0</v>
      </c>
    </row>
    <row r="59" spans="1:12" s="25" customFormat="1" ht="42.75" x14ac:dyDescent="0.25">
      <c r="A59" s="4">
        <v>41</v>
      </c>
      <c r="B59" s="34" t="s">
        <v>77</v>
      </c>
      <c r="C59" s="29"/>
      <c r="D59" s="30">
        <v>1</v>
      </c>
      <c r="E59" s="36" t="s">
        <v>34</v>
      </c>
      <c r="F59" s="31"/>
      <c r="G59" s="32"/>
      <c r="H59" s="1">
        <f t="shared" si="0"/>
        <v>0</v>
      </c>
      <c r="I59" s="1">
        <f t="shared" si="1"/>
        <v>0</v>
      </c>
      <c r="J59" s="1">
        <f t="shared" si="2"/>
        <v>0</v>
      </c>
      <c r="K59" s="1">
        <f t="shared" si="3"/>
        <v>0</v>
      </c>
      <c r="L59" s="2">
        <f t="shared" si="4"/>
        <v>0</v>
      </c>
    </row>
    <row r="60" spans="1:12" s="25" customFormat="1" ht="42.75" x14ac:dyDescent="0.25">
      <c r="A60" s="4">
        <v>42</v>
      </c>
      <c r="B60" s="34" t="s">
        <v>78</v>
      </c>
      <c r="C60" s="29"/>
      <c r="D60" s="30">
        <v>1</v>
      </c>
      <c r="E60" s="35" t="s">
        <v>34</v>
      </c>
      <c r="F60" s="31"/>
      <c r="G60" s="32"/>
      <c r="H60" s="1">
        <f t="shared" si="0"/>
        <v>0</v>
      </c>
      <c r="I60" s="1">
        <f t="shared" si="1"/>
        <v>0</v>
      </c>
      <c r="J60" s="1">
        <f t="shared" si="2"/>
        <v>0</v>
      </c>
      <c r="K60" s="1">
        <f t="shared" si="3"/>
        <v>0</v>
      </c>
      <c r="L60" s="2">
        <f t="shared" si="4"/>
        <v>0</v>
      </c>
    </row>
    <row r="61" spans="1:12" s="25" customFormat="1" ht="28.5" x14ac:dyDescent="0.25">
      <c r="A61" s="4">
        <v>43</v>
      </c>
      <c r="B61" s="34" t="s">
        <v>79</v>
      </c>
      <c r="C61" s="29"/>
      <c r="D61" s="30">
        <v>1</v>
      </c>
      <c r="E61" s="35" t="s">
        <v>34</v>
      </c>
      <c r="F61" s="31"/>
      <c r="G61" s="32"/>
      <c r="H61" s="1">
        <f t="shared" si="0"/>
        <v>0</v>
      </c>
      <c r="I61" s="1">
        <f t="shared" si="1"/>
        <v>0</v>
      </c>
      <c r="J61" s="1">
        <f t="shared" si="2"/>
        <v>0</v>
      </c>
      <c r="K61" s="1">
        <f t="shared" si="3"/>
        <v>0</v>
      </c>
      <c r="L61" s="2">
        <f t="shared" si="4"/>
        <v>0</v>
      </c>
    </row>
    <row r="62" spans="1:12" s="25" customFormat="1" ht="28.5" x14ac:dyDescent="0.25">
      <c r="A62" s="4">
        <v>44</v>
      </c>
      <c r="B62" s="34" t="s">
        <v>80</v>
      </c>
      <c r="C62" s="29"/>
      <c r="D62" s="30">
        <v>1</v>
      </c>
      <c r="E62" s="35" t="s">
        <v>107</v>
      </c>
      <c r="F62" s="31"/>
      <c r="G62" s="32"/>
      <c r="H62" s="1">
        <f t="shared" si="0"/>
        <v>0</v>
      </c>
      <c r="I62" s="1">
        <f t="shared" si="1"/>
        <v>0</v>
      </c>
      <c r="J62" s="1">
        <f t="shared" si="2"/>
        <v>0</v>
      </c>
      <c r="K62" s="1">
        <f t="shared" si="3"/>
        <v>0</v>
      </c>
      <c r="L62" s="2">
        <f t="shared" si="4"/>
        <v>0</v>
      </c>
    </row>
    <row r="63" spans="1:12" s="25" customFormat="1" ht="28.5" x14ac:dyDescent="0.25">
      <c r="A63" s="4">
        <v>45</v>
      </c>
      <c r="B63" s="34" t="s">
        <v>81</v>
      </c>
      <c r="C63" s="29"/>
      <c r="D63" s="30">
        <v>1</v>
      </c>
      <c r="E63" s="35" t="s">
        <v>34</v>
      </c>
      <c r="F63" s="31"/>
      <c r="G63" s="32"/>
      <c r="H63" s="1">
        <f t="shared" si="0"/>
        <v>0</v>
      </c>
      <c r="I63" s="1">
        <f t="shared" si="1"/>
        <v>0</v>
      </c>
      <c r="J63" s="1">
        <f t="shared" si="2"/>
        <v>0</v>
      </c>
      <c r="K63" s="1">
        <f t="shared" si="3"/>
        <v>0</v>
      </c>
      <c r="L63" s="2">
        <f t="shared" si="4"/>
        <v>0</v>
      </c>
    </row>
    <row r="64" spans="1:12" s="25" customFormat="1" ht="28.5" x14ac:dyDescent="0.25">
      <c r="A64" s="4">
        <v>46</v>
      </c>
      <c r="B64" s="34" t="s">
        <v>82</v>
      </c>
      <c r="C64" s="29"/>
      <c r="D64" s="30">
        <v>1</v>
      </c>
      <c r="E64" s="35" t="s">
        <v>107</v>
      </c>
      <c r="F64" s="31"/>
      <c r="G64" s="32"/>
      <c r="H64" s="1">
        <f t="shared" si="0"/>
        <v>0</v>
      </c>
      <c r="I64" s="1">
        <f t="shared" si="1"/>
        <v>0</v>
      </c>
      <c r="J64" s="1">
        <f t="shared" si="2"/>
        <v>0</v>
      </c>
      <c r="K64" s="1">
        <f t="shared" si="3"/>
        <v>0</v>
      </c>
      <c r="L64" s="2">
        <f t="shared" si="4"/>
        <v>0</v>
      </c>
    </row>
    <row r="65" spans="1:12" s="25" customFormat="1" ht="28.5" x14ac:dyDescent="0.25">
      <c r="A65" s="4">
        <v>47</v>
      </c>
      <c r="B65" s="34" t="s">
        <v>83</v>
      </c>
      <c r="C65" s="29"/>
      <c r="D65" s="30">
        <v>1</v>
      </c>
      <c r="E65" s="35" t="s">
        <v>107</v>
      </c>
      <c r="F65" s="31"/>
      <c r="G65" s="32"/>
      <c r="H65" s="1">
        <f t="shared" si="0"/>
        <v>0</v>
      </c>
      <c r="I65" s="1">
        <f t="shared" si="1"/>
        <v>0</v>
      </c>
      <c r="J65" s="1">
        <f t="shared" si="2"/>
        <v>0</v>
      </c>
      <c r="K65" s="1">
        <f t="shared" si="3"/>
        <v>0</v>
      </c>
      <c r="L65" s="2">
        <f t="shared" si="4"/>
        <v>0</v>
      </c>
    </row>
    <row r="66" spans="1:12" s="25" customFormat="1" ht="28.5" x14ac:dyDescent="0.25">
      <c r="A66" s="4">
        <v>48</v>
      </c>
      <c r="B66" s="34" t="s">
        <v>84</v>
      </c>
      <c r="C66" s="29"/>
      <c r="D66" s="30">
        <v>1</v>
      </c>
      <c r="E66" s="35" t="s">
        <v>34</v>
      </c>
      <c r="F66" s="31"/>
      <c r="G66" s="32"/>
      <c r="H66" s="1">
        <f t="shared" si="0"/>
        <v>0</v>
      </c>
      <c r="I66" s="1">
        <f t="shared" si="1"/>
        <v>0</v>
      </c>
      <c r="J66" s="1">
        <f t="shared" si="2"/>
        <v>0</v>
      </c>
      <c r="K66" s="1">
        <f t="shared" si="3"/>
        <v>0</v>
      </c>
      <c r="L66" s="2">
        <f t="shared" si="4"/>
        <v>0</v>
      </c>
    </row>
    <row r="67" spans="1:12" s="25" customFormat="1" ht="28.5" x14ac:dyDescent="0.25">
      <c r="A67" s="4">
        <v>49</v>
      </c>
      <c r="B67" s="34" t="s">
        <v>85</v>
      </c>
      <c r="C67" s="29"/>
      <c r="D67" s="30">
        <v>1</v>
      </c>
      <c r="E67" s="35" t="s">
        <v>34</v>
      </c>
      <c r="F67" s="31"/>
      <c r="G67" s="32"/>
      <c r="H67" s="1">
        <f t="shared" si="0"/>
        <v>0</v>
      </c>
      <c r="I67" s="1">
        <f t="shared" si="1"/>
        <v>0</v>
      </c>
      <c r="J67" s="1">
        <f t="shared" si="2"/>
        <v>0</v>
      </c>
      <c r="K67" s="1">
        <f t="shared" si="3"/>
        <v>0</v>
      </c>
      <c r="L67" s="2">
        <f t="shared" si="4"/>
        <v>0</v>
      </c>
    </row>
    <row r="68" spans="1:12" s="25" customFormat="1" ht="28.5" x14ac:dyDescent="0.25">
      <c r="A68" s="4">
        <v>50</v>
      </c>
      <c r="B68" s="34" t="s">
        <v>86</v>
      </c>
      <c r="C68" s="29"/>
      <c r="D68" s="30">
        <v>1</v>
      </c>
      <c r="E68" s="35" t="s">
        <v>107</v>
      </c>
      <c r="F68" s="31"/>
      <c r="G68" s="32"/>
      <c r="H68" s="1">
        <f t="shared" si="0"/>
        <v>0</v>
      </c>
      <c r="I68" s="1">
        <f t="shared" si="1"/>
        <v>0</v>
      </c>
      <c r="J68" s="1">
        <f t="shared" si="2"/>
        <v>0</v>
      </c>
      <c r="K68" s="1">
        <f t="shared" si="3"/>
        <v>0</v>
      </c>
      <c r="L68" s="2">
        <f t="shared" si="4"/>
        <v>0</v>
      </c>
    </row>
    <row r="69" spans="1:12" s="25" customFormat="1" ht="28.5" x14ac:dyDescent="0.25">
      <c r="A69" s="4">
        <v>51</v>
      </c>
      <c r="B69" s="34" t="s">
        <v>87</v>
      </c>
      <c r="C69" s="29"/>
      <c r="D69" s="30">
        <v>1</v>
      </c>
      <c r="E69" s="35" t="s">
        <v>108</v>
      </c>
      <c r="F69" s="31"/>
      <c r="G69" s="32"/>
      <c r="H69" s="1">
        <f t="shared" si="0"/>
        <v>0</v>
      </c>
      <c r="I69" s="1">
        <f t="shared" si="1"/>
        <v>0</v>
      </c>
      <c r="J69" s="1">
        <f t="shared" si="2"/>
        <v>0</v>
      </c>
      <c r="K69" s="1">
        <f t="shared" si="3"/>
        <v>0</v>
      </c>
      <c r="L69" s="2">
        <f t="shared" si="4"/>
        <v>0</v>
      </c>
    </row>
    <row r="70" spans="1:12" s="25" customFormat="1" ht="28.5" x14ac:dyDescent="0.25">
      <c r="A70" s="4">
        <v>52</v>
      </c>
      <c r="B70" s="34" t="s">
        <v>88</v>
      </c>
      <c r="C70" s="29"/>
      <c r="D70" s="30">
        <v>1</v>
      </c>
      <c r="E70" s="35" t="s">
        <v>34</v>
      </c>
      <c r="F70" s="31"/>
      <c r="G70" s="32"/>
      <c r="H70" s="1">
        <f t="shared" si="0"/>
        <v>0</v>
      </c>
      <c r="I70" s="1">
        <f t="shared" si="1"/>
        <v>0</v>
      </c>
      <c r="J70" s="1">
        <f t="shared" si="2"/>
        <v>0</v>
      </c>
      <c r="K70" s="1">
        <f t="shared" si="3"/>
        <v>0</v>
      </c>
      <c r="L70" s="2">
        <f t="shared" si="4"/>
        <v>0</v>
      </c>
    </row>
    <row r="71" spans="1:12" s="25" customFormat="1" ht="28.5" x14ac:dyDescent="0.25">
      <c r="A71" s="4">
        <v>53</v>
      </c>
      <c r="B71" s="34" t="s">
        <v>89</v>
      </c>
      <c r="C71" s="29"/>
      <c r="D71" s="30">
        <v>1</v>
      </c>
      <c r="E71" s="35" t="s">
        <v>107</v>
      </c>
      <c r="F71" s="31"/>
      <c r="G71" s="32"/>
      <c r="H71" s="1">
        <f t="shared" si="0"/>
        <v>0</v>
      </c>
      <c r="I71" s="1">
        <f t="shared" si="1"/>
        <v>0</v>
      </c>
      <c r="J71" s="1">
        <f t="shared" si="2"/>
        <v>0</v>
      </c>
      <c r="K71" s="1">
        <f t="shared" si="3"/>
        <v>0</v>
      </c>
      <c r="L71" s="2">
        <f t="shared" si="4"/>
        <v>0</v>
      </c>
    </row>
    <row r="72" spans="1:12" s="25" customFormat="1" ht="28.5" x14ac:dyDescent="0.25">
      <c r="A72" s="4">
        <v>54</v>
      </c>
      <c r="B72" s="34" t="s">
        <v>90</v>
      </c>
      <c r="C72" s="29"/>
      <c r="D72" s="30">
        <v>1</v>
      </c>
      <c r="E72" s="35" t="s">
        <v>107</v>
      </c>
      <c r="F72" s="31"/>
      <c r="G72" s="32"/>
      <c r="H72" s="1">
        <f t="shared" si="0"/>
        <v>0</v>
      </c>
      <c r="I72" s="1">
        <f t="shared" si="1"/>
        <v>0</v>
      </c>
      <c r="J72" s="1">
        <f t="shared" si="2"/>
        <v>0</v>
      </c>
      <c r="K72" s="1">
        <f t="shared" si="3"/>
        <v>0</v>
      </c>
      <c r="L72" s="2">
        <f t="shared" si="4"/>
        <v>0</v>
      </c>
    </row>
    <row r="73" spans="1:12" s="25" customFormat="1" ht="28.5" x14ac:dyDescent="0.25">
      <c r="A73" s="4">
        <v>55</v>
      </c>
      <c r="B73" s="34" t="s">
        <v>91</v>
      </c>
      <c r="C73" s="29"/>
      <c r="D73" s="30">
        <v>1</v>
      </c>
      <c r="E73" s="35" t="s">
        <v>107</v>
      </c>
      <c r="F73" s="31"/>
      <c r="G73" s="32"/>
      <c r="H73" s="1">
        <f t="shared" si="0"/>
        <v>0</v>
      </c>
      <c r="I73" s="1">
        <f t="shared" si="1"/>
        <v>0</v>
      </c>
      <c r="J73" s="1">
        <f t="shared" si="2"/>
        <v>0</v>
      </c>
      <c r="K73" s="1">
        <f t="shared" si="3"/>
        <v>0</v>
      </c>
      <c r="L73" s="2">
        <f t="shared" si="4"/>
        <v>0</v>
      </c>
    </row>
    <row r="74" spans="1:12" s="25" customFormat="1" x14ac:dyDescent="0.25">
      <c r="A74" s="4">
        <v>56</v>
      </c>
      <c r="B74" s="34" t="s">
        <v>92</v>
      </c>
      <c r="C74" s="29"/>
      <c r="D74" s="30">
        <v>1</v>
      </c>
      <c r="E74" s="35" t="s">
        <v>34</v>
      </c>
      <c r="F74" s="31"/>
      <c r="G74" s="32"/>
      <c r="H74" s="1">
        <f t="shared" si="0"/>
        <v>0</v>
      </c>
      <c r="I74" s="1">
        <f t="shared" si="1"/>
        <v>0</v>
      </c>
      <c r="J74" s="1">
        <f t="shared" si="2"/>
        <v>0</v>
      </c>
      <c r="K74" s="1">
        <f t="shared" si="3"/>
        <v>0</v>
      </c>
      <c r="L74" s="2">
        <f t="shared" si="4"/>
        <v>0</v>
      </c>
    </row>
    <row r="75" spans="1:12" s="25" customFormat="1" x14ac:dyDescent="0.25">
      <c r="A75" s="4">
        <v>57</v>
      </c>
      <c r="B75" s="34" t="s">
        <v>93</v>
      </c>
      <c r="C75" s="29"/>
      <c r="D75" s="30">
        <v>1</v>
      </c>
      <c r="E75" s="35" t="s">
        <v>34</v>
      </c>
      <c r="F75" s="31"/>
      <c r="G75" s="32"/>
      <c r="H75" s="1">
        <f t="shared" si="0"/>
        <v>0</v>
      </c>
      <c r="I75" s="1">
        <f t="shared" si="1"/>
        <v>0</v>
      </c>
      <c r="J75" s="1">
        <f t="shared" si="2"/>
        <v>0</v>
      </c>
      <c r="K75" s="1">
        <f t="shared" si="3"/>
        <v>0</v>
      </c>
      <c r="L75" s="2">
        <f t="shared" si="4"/>
        <v>0</v>
      </c>
    </row>
    <row r="76" spans="1:12" s="25" customFormat="1" x14ac:dyDescent="0.25">
      <c r="A76" s="4">
        <v>58</v>
      </c>
      <c r="B76" s="34" t="s">
        <v>94</v>
      </c>
      <c r="C76" s="29"/>
      <c r="D76" s="30">
        <v>1</v>
      </c>
      <c r="E76" s="35" t="s">
        <v>34</v>
      </c>
      <c r="F76" s="31"/>
      <c r="G76" s="32"/>
      <c r="H76" s="1">
        <f t="shared" si="0"/>
        <v>0</v>
      </c>
      <c r="I76" s="1">
        <f t="shared" si="1"/>
        <v>0</v>
      </c>
      <c r="J76" s="1">
        <f t="shared" si="2"/>
        <v>0</v>
      </c>
      <c r="K76" s="1">
        <f t="shared" si="3"/>
        <v>0</v>
      </c>
      <c r="L76" s="2">
        <f t="shared" si="4"/>
        <v>0</v>
      </c>
    </row>
    <row r="77" spans="1:12" s="25" customFormat="1" ht="28.5" x14ac:dyDescent="0.25">
      <c r="A77" s="4">
        <v>59</v>
      </c>
      <c r="B77" s="34" t="s">
        <v>95</v>
      </c>
      <c r="C77" s="29"/>
      <c r="D77" s="30">
        <v>1</v>
      </c>
      <c r="E77" s="35" t="s">
        <v>34</v>
      </c>
      <c r="F77" s="31"/>
      <c r="G77" s="32"/>
      <c r="H77" s="1">
        <f t="shared" si="0"/>
        <v>0</v>
      </c>
      <c r="I77" s="1">
        <f t="shared" si="1"/>
        <v>0</v>
      </c>
      <c r="J77" s="1">
        <f t="shared" si="2"/>
        <v>0</v>
      </c>
      <c r="K77" s="1">
        <f t="shared" si="3"/>
        <v>0</v>
      </c>
      <c r="L77" s="2">
        <f t="shared" si="4"/>
        <v>0</v>
      </c>
    </row>
    <row r="78" spans="1:12" s="25" customFormat="1" ht="28.5" x14ac:dyDescent="0.25">
      <c r="A78" s="4">
        <v>60</v>
      </c>
      <c r="B78" s="34" t="s">
        <v>96</v>
      </c>
      <c r="C78" s="29"/>
      <c r="D78" s="30">
        <v>1</v>
      </c>
      <c r="E78" s="35" t="s">
        <v>34</v>
      </c>
      <c r="F78" s="31"/>
      <c r="G78" s="32"/>
      <c r="H78" s="1">
        <f t="shared" si="0"/>
        <v>0</v>
      </c>
      <c r="I78" s="1">
        <f t="shared" si="1"/>
        <v>0</v>
      </c>
      <c r="J78" s="1">
        <f t="shared" si="2"/>
        <v>0</v>
      </c>
      <c r="K78" s="1">
        <f t="shared" si="3"/>
        <v>0</v>
      </c>
      <c r="L78" s="2">
        <f t="shared" si="4"/>
        <v>0</v>
      </c>
    </row>
    <row r="79" spans="1:12" s="25" customFormat="1" ht="28.5" x14ac:dyDescent="0.25">
      <c r="A79" s="4">
        <v>61</v>
      </c>
      <c r="B79" s="34" t="s">
        <v>97</v>
      </c>
      <c r="C79" s="29"/>
      <c r="D79" s="30">
        <v>1</v>
      </c>
      <c r="E79" s="37" t="s">
        <v>34</v>
      </c>
      <c r="F79" s="31"/>
      <c r="G79" s="32"/>
      <c r="H79" s="1">
        <f t="shared" si="0"/>
        <v>0</v>
      </c>
      <c r="I79" s="1">
        <f t="shared" si="1"/>
        <v>0</v>
      </c>
      <c r="J79" s="1">
        <f t="shared" si="2"/>
        <v>0</v>
      </c>
      <c r="K79" s="1">
        <f t="shared" si="3"/>
        <v>0</v>
      </c>
      <c r="L79" s="2">
        <f t="shared" si="4"/>
        <v>0</v>
      </c>
    </row>
    <row r="80" spans="1:12" s="25" customFormat="1" ht="28.5" x14ac:dyDescent="0.25">
      <c r="A80" s="4">
        <v>62</v>
      </c>
      <c r="B80" s="34" t="s">
        <v>98</v>
      </c>
      <c r="C80" s="29"/>
      <c r="D80" s="30">
        <v>1</v>
      </c>
      <c r="E80" s="35" t="s">
        <v>107</v>
      </c>
      <c r="F80" s="31"/>
      <c r="G80" s="32"/>
      <c r="H80" s="1">
        <f t="shared" si="0"/>
        <v>0</v>
      </c>
      <c r="I80" s="1">
        <f t="shared" si="1"/>
        <v>0</v>
      </c>
      <c r="J80" s="1">
        <f t="shared" si="2"/>
        <v>0</v>
      </c>
      <c r="K80" s="1">
        <f t="shared" si="3"/>
        <v>0</v>
      </c>
      <c r="L80" s="2">
        <f t="shared" si="4"/>
        <v>0</v>
      </c>
    </row>
    <row r="81" spans="1:12" s="25" customFormat="1" ht="28.5" x14ac:dyDescent="0.25">
      <c r="A81" s="4">
        <v>63</v>
      </c>
      <c r="B81" s="34" t="s">
        <v>99</v>
      </c>
      <c r="C81" s="29"/>
      <c r="D81" s="30">
        <v>1</v>
      </c>
      <c r="E81" s="35" t="s">
        <v>34</v>
      </c>
      <c r="F81" s="31"/>
      <c r="G81" s="32"/>
      <c r="H81" s="1">
        <f t="shared" si="0"/>
        <v>0</v>
      </c>
      <c r="I81" s="1">
        <f t="shared" si="1"/>
        <v>0</v>
      </c>
      <c r="J81" s="1">
        <f t="shared" si="2"/>
        <v>0</v>
      </c>
      <c r="K81" s="1">
        <f t="shared" si="3"/>
        <v>0</v>
      </c>
      <c r="L81" s="2">
        <f t="shared" si="4"/>
        <v>0</v>
      </c>
    </row>
    <row r="82" spans="1:12" s="25" customFormat="1" x14ac:dyDescent="0.25">
      <c r="A82" s="4">
        <v>64</v>
      </c>
      <c r="B82" s="34" t="s">
        <v>100</v>
      </c>
      <c r="C82" s="29"/>
      <c r="D82" s="30">
        <v>1</v>
      </c>
      <c r="E82" s="35" t="s">
        <v>34</v>
      </c>
      <c r="F82" s="31"/>
      <c r="G82" s="32"/>
      <c r="H82" s="1">
        <f t="shared" si="0"/>
        <v>0</v>
      </c>
      <c r="I82" s="1">
        <f t="shared" si="1"/>
        <v>0</v>
      </c>
      <c r="J82" s="1">
        <f t="shared" si="2"/>
        <v>0</v>
      </c>
      <c r="K82" s="1">
        <f t="shared" si="3"/>
        <v>0</v>
      </c>
      <c r="L82" s="2">
        <f t="shared" si="4"/>
        <v>0</v>
      </c>
    </row>
    <row r="83" spans="1:12" s="25" customFormat="1" x14ac:dyDescent="0.25">
      <c r="A83" s="4">
        <v>65</v>
      </c>
      <c r="B83" s="34" t="s">
        <v>101</v>
      </c>
      <c r="C83" s="29"/>
      <c r="D83" s="30">
        <v>1</v>
      </c>
      <c r="E83" s="35" t="s">
        <v>34</v>
      </c>
      <c r="F83" s="31"/>
      <c r="G83" s="32"/>
      <c r="H83" s="1">
        <f t="shared" si="0"/>
        <v>0</v>
      </c>
      <c r="I83" s="1">
        <f t="shared" si="1"/>
        <v>0</v>
      </c>
      <c r="J83" s="1">
        <f t="shared" si="2"/>
        <v>0</v>
      </c>
      <c r="K83" s="1">
        <f t="shared" si="3"/>
        <v>0</v>
      </c>
      <c r="L83" s="2">
        <f t="shared" si="4"/>
        <v>0</v>
      </c>
    </row>
    <row r="84" spans="1:12" s="25" customFormat="1" ht="40.9" customHeight="1" x14ac:dyDescent="0.25">
      <c r="A84" s="4">
        <v>66</v>
      </c>
      <c r="B84" s="34" t="s">
        <v>102</v>
      </c>
      <c r="C84" s="29"/>
      <c r="D84" s="30">
        <v>1</v>
      </c>
      <c r="E84" s="35" t="s">
        <v>34</v>
      </c>
      <c r="F84" s="31"/>
      <c r="G84" s="32"/>
      <c r="H84" s="1">
        <f t="shared" ref="H84:H86" si="5">+ROUND(F84*G84,0)</f>
        <v>0</v>
      </c>
      <c r="I84" s="1">
        <f t="shared" ref="I84:I86" si="6">ROUND(F84+H84,0)</f>
        <v>0</v>
      </c>
      <c r="J84" s="1">
        <f t="shared" ref="J84:J86" si="7">ROUND(F84*D84,0)</f>
        <v>0</v>
      </c>
      <c r="K84" s="1">
        <f t="shared" ref="K84:K86" si="8">ROUND(J84*G84,0)</f>
        <v>0</v>
      </c>
      <c r="L84" s="2">
        <f t="shared" ref="L84:L86" si="9">ROUND(J84+K84,0)</f>
        <v>0</v>
      </c>
    </row>
    <row r="85" spans="1:12" s="25" customFormat="1" ht="28.5" x14ac:dyDescent="0.25">
      <c r="A85" s="4">
        <v>67</v>
      </c>
      <c r="B85" s="34" t="s">
        <v>103</v>
      </c>
      <c r="C85" s="29"/>
      <c r="D85" s="30">
        <v>1</v>
      </c>
      <c r="E85" s="35" t="s">
        <v>34</v>
      </c>
      <c r="F85" s="31"/>
      <c r="G85" s="32"/>
      <c r="H85" s="1">
        <f t="shared" si="5"/>
        <v>0</v>
      </c>
      <c r="I85" s="1">
        <f t="shared" si="6"/>
        <v>0</v>
      </c>
      <c r="J85" s="1">
        <f t="shared" si="7"/>
        <v>0</v>
      </c>
      <c r="K85" s="1">
        <f t="shared" si="8"/>
        <v>0</v>
      </c>
      <c r="L85" s="2">
        <f t="shared" si="9"/>
        <v>0</v>
      </c>
    </row>
    <row r="86" spans="1:12" s="25" customFormat="1" ht="29.45" customHeight="1" x14ac:dyDescent="0.25">
      <c r="A86" s="4">
        <v>68</v>
      </c>
      <c r="B86" s="34" t="s">
        <v>104</v>
      </c>
      <c r="C86" s="29"/>
      <c r="D86" s="30">
        <v>1</v>
      </c>
      <c r="E86" s="35" t="s">
        <v>34</v>
      </c>
      <c r="F86" s="31"/>
      <c r="G86" s="32"/>
      <c r="H86" s="1">
        <f t="shared" si="5"/>
        <v>0</v>
      </c>
      <c r="I86" s="1">
        <f t="shared" si="6"/>
        <v>0</v>
      </c>
      <c r="J86" s="1">
        <f t="shared" si="7"/>
        <v>0</v>
      </c>
      <c r="K86" s="1">
        <f t="shared" si="8"/>
        <v>0</v>
      </c>
      <c r="L86" s="2">
        <f t="shared" si="9"/>
        <v>0</v>
      </c>
    </row>
    <row r="87" spans="1:12" s="25" customFormat="1" ht="42" customHeight="1" thickBot="1" x14ac:dyDescent="0.3">
      <c r="A87" s="21"/>
      <c r="B87" s="74"/>
      <c r="C87" s="74"/>
      <c r="D87" s="74"/>
      <c r="E87" s="74"/>
      <c r="F87" s="74"/>
      <c r="G87" s="74"/>
      <c r="H87" s="74"/>
      <c r="I87" s="74"/>
      <c r="J87" s="75"/>
      <c r="K87" s="5" t="s">
        <v>23</v>
      </c>
      <c r="L87" s="41">
        <f>SUMIF(G:G,0%,J:J)</f>
        <v>0</v>
      </c>
    </row>
    <row r="88" spans="1:12" s="25" customFormat="1" ht="39" customHeight="1" thickBot="1" x14ac:dyDescent="0.3">
      <c r="A88" s="63" t="s">
        <v>25</v>
      </c>
      <c r="B88" s="64"/>
      <c r="C88" s="64"/>
      <c r="D88" s="64"/>
      <c r="E88" s="64"/>
      <c r="F88" s="64"/>
      <c r="G88" s="64"/>
      <c r="H88" s="64"/>
      <c r="I88" s="64"/>
      <c r="J88" s="65"/>
      <c r="K88" s="9" t="s">
        <v>10</v>
      </c>
      <c r="L88" s="41">
        <f>SUMIF(G:G,5%,J:J)</f>
        <v>0</v>
      </c>
    </row>
    <row r="89" spans="1:12" s="25" customFormat="1" ht="57" customHeight="1" x14ac:dyDescent="0.25">
      <c r="A89" s="61" t="s">
        <v>36</v>
      </c>
      <c r="B89" s="61"/>
      <c r="C89" s="61"/>
      <c r="D89" s="61"/>
      <c r="E89" s="61"/>
      <c r="F89" s="61"/>
      <c r="G89" s="61"/>
      <c r="H89" s="61"/>
      <c r="I89" s="61"/>
      <c r="J89" s="61"/>
      <c r="K89" s="5" t="s">
        <v>11</v>
      </c>
      <c r="L89" s="41">
        <f>SUMIF(G:G,19%,J:J)</f>
        <v>0</v>
      </c>
    </row>
    <row r="90" spans="1:12" s="25" customFormat="1" ht="30.6" customHeight="1" x14ac:dyDescent="0.25">
      <c r="A90" s="62"/>
      <c r="B90" s="62"/>
      <c r="C90" s="62"/>
      <c r="D90" s="62"/>
      <c r="E90" s="62"/>
      <c r="F90" s="62"/>
      <c r="G90" s="62"/>
      <c r="H90" s="62"/>
      <c r="I90" s="62"/>
      <c r="J90" s="62"/>
      <c r="K90" s="6" t="s">
        <v>7</v>
      </c>
      <c r="L90" s="42">
        <f>SUM(L87:L89)</f>
        <v>0</v>
      </c>
    </row>
    <row r="91" spans="1:12" s="25" customFormat="1" ht="23.25" customHeight="1" x14ac:dyDescent="0.25">
      <c r="A91" s="62"/>
      <c r="B91" s="62"/>
      <c r="C91" s="62"/>
      <c r="D91" s="62"/>
      <c r="E91" s="62"/>
      <c r="F91" s="62"/>
      <c r="G91" s="62"/>
      <c r="H91" s="62"/>
      <c r="I91" s="62"/>
      <c r="J91" s="62"/>
      <c r="K91" s="7" t="s">
        <v>12</v>
      </c>
      <c r="L91" s="43">
        <f>ROUND(L88*5%,0)</f>
        <v>0</v>
      </c>
    </row>
    <row r="92" spans="1:12" s="25" customFormat="1" ht="22.9" customHeight="1" x14ac:dyDescent="0.25">
      <c r="A92" s="62"/>
      <c r="B92" s="62"/>
      <c r="C92" s="62"/>
      <c r="D92" s="62"/>
      <c r="E92" s="62"/>
      <c r="F92" s="62"/>
      <c r="G92" s="62"/>
      <c r="H92" s="62"/>
      <c r="I92" s="62"/>
      <c r="J92" s="62"/>
      <c r="K92" s="7" t="s">
        <v>13</v>
      </c>
      <c r="L92" s="41">
        <f>ROUND(L89*19%,0)</f>
        <v>0</v>
      </c>
    </row>
    <row r="93" spans="1:12" s="25" customFormat="1" ht="40.5" customHeight="1" x14ac:dyDescent="0.25">
      <c r="A93" s="62"/>
      <c r="B93" s="62"/>
      <c r="C93" s="62"/>
      <c r="D93" s="62"/>
      <c r="E93" s="62"/>
      <c r="F93" s="62"/>
      <c r="G93" s="62"/>
      <c r="H93" s="62"/>
      <c r="I93" s="62"/>
      <c r="J93" s="62"/>
      <c r="K93" s="6" t="s">
        <v>14</v>
      </c>
      <c r="L93" s="42">
        <f>SUM(L91:L92)</f>
        <v>0</v>
      </c>
    </row>
    <row r="94" spans="1:12" s="25" customFormat="1" ht="68.25" customHeight="1" x14ac:dyDescent="0.25">
      <c r="A94" s="62"/>
      <c r="B94" s="62"/>
      <c r="C94" s="62"/>
      <c r="D94" s="62"/>
      <c r="E94" s="62"/>
      <c r="F94" s="62"/>
      <c r="G94" s="62"/>
      <c r="H94" s="62"/>
      <c r="I94" s="62"/>
      <c r="J94" s="62"/>
      <c r="K94" s="8" t="s">
        <v>15</v>
      </c>
      <c r="L94" s="42">
        <f>+L90+L93</f>
        <v>0</v>
      </c>
    </row>
    <row r="97" spans="1:3" x14ac:dyDescent="0.25">
      <c r="B97" s="40"/>
      <c r="C97" s="28"/>
    </row>
    <row r="98" spans="1:3" x14ac:dyDescent="0.25">
      <c r="B98" s="72"/>
      <c r="C98" s="72"/>
    </row>
    <row r="99" spans="1:3" ht="15.75" thickBot="1" x14ac:dyDescent="0.3">
      <c r="B99" s="73"/>
      <c r="C99" s="73"/>
    </row>
    <row r="100" spans="1:3" x14ac:dyDescent="0.25">
      <c r="B100" s="67" t="s">
        <v>20</v>
      </c>
      <c r="C100" s="67"/>
    </row>
    <row r="102" spans="1:3" x14ac:dyDescent="0.25">
      <c r="A102" s="26" t="s">
        <v>33</v>
      </c>
    </row>
  </sheetData>
  <sheetProtection algorithmName="SHA-512" hashValue="vLF1guxFlPu7ZByyeWO8aoiSi3V94jo+sfFKDREa02ffxlFc76NCZXwRzS5thmGCG43/DivQNIIHuxLM7mHBHA==" saltValue="gIkIUSB6Od+mdJln65qvoA==" spinCount="100000" sheet="1" selectLockedCells="1"/>
  <mergeCells count="17">
    <mergeCell ref="A89:J94"/>
    <mergeCell ref="A88:J88"/>
    <mergeCell ref="A9:B9"/>
    <mergeCell ref="B100:C100"/>
    <mergeCell ref="D13:G13"/>
    <mergeCell ref="D15:G15"/>
    <mergeCell ref="F9:G9"/>
    <mergeCell ref="J9:K9"/>
    <mergeCell ref="B98:C99"/>
    <mergeCell ref="B87:J87"/>
    <mergeCell ref="K2:L5"/>
    <mergeCell ref="A2:A5"/>
    <mergeCell ref="D11:G11"/>
    <mergeCell ref="A11:B15"/>
    <mergeCell ref="B2:J2"/>
    <mergeCell ref="B3:J3"/>
    <mergeCell ref="B4:J5"/>
  </mergeCells>
  <dataValidations count="1">
    <dataValidation type="whole" allowBlank="1" showInputMessage="1" showErrorMessage="1" sqref="F19:F86">
      <formula1>0</formula1>
      <formula2>100000000</formula2>
    </dataValidation>
  </dataValidations>
  <pageMargins left="0.70866141732283472" right="0.70866141732283472" top="0.74803149606299213" bottom="0.74803149606299213" header="0.31496062992125984" footer="0.31496062992125984"/>
  <pageSetup paperSize="5" scale="7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G19:G86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 Romero</cp:lastModifiedBy>
  <cp:lastPrinted>2022-04-26T20:15:50Z</cp:lastPrinted>
  <dcterms:created xsi:type="dcterms:W3CDTF">2017-04-28T13:22:52Z</dcterms:created>
  <dcterms:modified xsi:type="dcterms:W3CDTF">2022-04-26T21:57:56Z</dcterms:modified>
</cp:coreProperties>
</file>