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XCUARTAS\OneDrive - Universidad de Cundinamarca\Documentos\INVITACIONES\INV. 020 REVISIÓN TECNOMECANICA\ANEXO TERMINOS\"/>
    </mc:Choice>
  </mc:AlternateContent>
  <xr:revisionPtr revIDLastSave="0" documentId="13_ncr:1_{4B3BDFE6-3E17-4F29-A5D3-D4635AE99293}" xr6:coauthVersionLast="36" xr6:coauthVersionMax="47" xr10:uidLastSave="{00000000-0000-0000-0000-000000000000}"/>
  <bookViews>
    <workbookView showHorizontalScroll="0" showVerticalScroll="0" showSheetTabs="0" xWindow="0" yWindow="0" windowWidth="21600" windowHeight="9525" xr2:uid="{00000000-000D-0000-FFFF-FFFF00000000}"/>
  </bookViews>
  <sheets>
    <sheet name="Hoja1" sheetId="1" r:id="rId1"/>
    <sheet name="Hoja2" sheetId="2" state="hidden" r:id="rId2"/>
  </sheets>
  <definedNames>
    <definedName name="_xlnm.Print_Area" localSheetId="0">Hoja1!$A$1:$N$55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 l="1"/>
  <c r="N42" i="1" s="1"/>
  <c r="N45" i="1" s="1"/>
  <c r="J19" i="1"/>
  <c r="K19" i="1" s="1"/>
  <c r="M19" i="1" l="1"/>
  <c r="J20" i="1"/>
  <c r="J26" i="1" l="1"/>
  <c r="K26" i="1" s="1"/>
  <c r="L26" i="1"/>
  <c r="J27" i="1"/>
  <c r="K27" i="1" s="1"/>
  <c r="L27" i="1"/>
  <c r="J28" i="1"/>
  <c r="K28" i="1" s="1"/>
  <c r="L28" i="1"/>
  <c r="M28" i="1" s="1"/>
  <c r="N28" i="1" s="1"/>
  <c r="J29" i="1"/>
  <c r="K29" i="1" s="1"/>
  <c r="L29" i="1"/>
  <c r="M29" i="1" s="1"/>
  <c r="J30" i="1"/>
  <c r="K30" i="1" s="1"/>
  <c r="L30" i="1"/>
  <c r="M30" i="1" s="1"/>
  <c r="J31" i="1"/>
  <c r="K31" i="1" s="1"/>
  <c r="L31" i="1"/>
  <c r="M31" i="1" s="1"/>
  <c r="N31" i="1" s="1"/>
  <c r="J32" i="1"/>
  <c r="K32" i="1" s="1"/>
  <c r="L32" i="1"/>
  <c r="M32" i="1" s="1"/>
  <c r="N32" i="1" s="1"/>
  <c r="J33" i="1"/>
  <c r="K33" i="1" s="1"/>
  <c r="L33" i="1"/>
  <c r="M33" i="1" s="1"/>
  <c r="N33" i="1" s="1"/>
  <c r="J34" i="1"/>
  <c r="K34" i="1" s="1"/>
  <c r="L34" i="1"/>
  <c r="M34" i="1" s="1"/>
  <c r="N34" i="1" s="1"/>
  <c r="J35" i="1"/>
  <c r="K35" i="1" s="1"/>
  <c r="L35" i="1"/>
  <c r="M35" i="1" s="1"/>
  <c r="N35" i="1" s="1"/>
  <c r="J36" i="1"/>
  <c r="K36" i="1" s="1"/>
  <c r="L36" i="1"/>
  <c r="M36" i="1" s="1"/>
  <c r="J37" i="1"/>
  <c r="K37" i="1" s="1"/>
  <c r="L37" i="1"/>
  <c r="M37" i="1" s="1"/>
  <c r="N37" i="1" s="1"/>
  <c r="J38" i="1"/>
  <c r="K38" i="1" s="1"/>
  <c r="L38" i="1"/>
  <c r="M38" i="1" s="1"/>
  <c r="N38" i="1" s="1"/>
  <c r="J39" i="1"/>
  <c r="K39" i="1" s="1"/>
  <c r="L39" i="1"/>
  <c r="M39" i="1" s="1"/>
  <c r="M27" i="1" l="1"/>
  <c r="N27" i="1" s="1"/>
  <c r="M26" i="1"/>
  <c r="N26" i="1" s="1"/>
  <c r="N30" i="1"/>
  <c r="N39" i="1"/>
  <c r="N36" i="1"/>
  <c r="N29" i="1"/>
  <c r="K20" i="1"/>
  <c r="L20" i="1"/>
  <c r="J21" i="1"/>
  <c r="L21" i="1"/>
  <c r="M21" i="1" s="1"/>
  <c r="J22" i="1"/>
  <c r="K22" i="1" s="1"/>
  <c r="L22" i="1"/>
  <c r="J23" i="1"/>
  <c r="K23" i="1" s="1"/>
  <c r="L23" i="1"/>
  <c r="M23" i="1" s="1"/>
  <c r="N23" i="1" s="1"/>
  <c r="J24" i="1"/>
  <c r="K24" i="1" s="1"/>
  <c r="L24" i="1"/>
  <c r="M24" i="1" s="1"/>
  <c r="N24" i="1" s="1"/>
  <c r="J25" i="1"/>
  <c r="K25" i="1" s="1"/>
  <c r="L25" i="1"/>
  <c r="M25" i="1" s="1"/>
  <c r="M22" i="1" l="1"/>
  <c r="N22" i="1" s="1"/>
  <c r="N41" i="1"/>
  <c r="N44" i="1" s="1"/>
  <c r="N40" i="1"/>
  <c r="K21" i="1"/>
  <c r="M20" i="1"/>
  <c r="N20" i="1" s="1"/>
  <c r="N25" i="1"/>
  <c r="N21" i="1"/>
  <c r="N43" i="1" l="1"/>
  <c r="N19" i="1"/>
  <c r="N46" i="1" l="1"/>
  <c r="N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<sst xmlns="http://schemas.openxmlformats.org/spreadsheetml/2006/main" count="104" uniqueCount="64">
  <si>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</si>
  <si>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</si>
  <si>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</si>
  <si>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</si>
  <si>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</si>
  <si>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</si>
  <si>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</si>
  <si>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</si>
  <si>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</si>
  <si>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</si>
  <si>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</si>
  <si>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</si>
  <si>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</si>
  <si>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</si>
  <si>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</si>
  <si>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</si>
  <si>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</si>
  <si>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</si>
  <si>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</si>
  <si>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</si>
  <si>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</si>
  <si>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</si>
  <si>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</si>
  <si>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</si>
  <si>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</si>
  <si>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</si>
  <si>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</si>
  <si>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</si>
  <si>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</si>
  <si>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</si>
  <si>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</si>
  <si>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</si>
  <si>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</si>
  <si>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</si>
  <si>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REVISION TECNICO MECANICA </t>
  </si>
  <si>
    <t xml:space="preserve">MARCA VEHICULO </t>
  </si>
  <si>
    <t xml:space="preserve">MODELO </t>
  </si>
  <si>
    <t xml:space="preserve">TIPO VEHICULO </t>
  </si>
  <si>
    <t>HYUNDAI</t>
  </si>
  <si>
    <t>MERCEDES BENZ</t>
  </si>
  <si>
    <t>RENAULT</t>
  </si>
  <si>
    <t>JEEP</t>
  </si>
  <si>
    <t>CHEVROLET</t>
  </si>
  <si>
    <t>VOLVO</t>
  </si>
  <si>
    <t>HINO</t>
  </si>
  <si>
    <t>HONDA</t>
  </si>
  <si>
    <t xml:space="preserve">REVISIÓN BIMESTRAL </t>
  </si>
  <si>
    <t>BUS</t>
  </si>
  <si>
    <t>MICROBUS</t>
  </si>
  <si>
    <t>CAMPERO</t>
  </si>
  <si>
    <t>CAMIONETA</t>
  </si>
  <si>
    <t>MOTOCICLETA</t>
  </si>
  <si>
    <t xml:space="preserve">PLACA VEHICULO </t>
  </si>
  <si>
    <t>ODR387</t>
  </si>
  <si>
    <t>ODR390</t>
  </si>
  <si>
    <t>ODR397</t>
  </si>
  <si>
    <t>ODR403</t>
  </si>
  <si>
    <t>ODR396</t>
  </si>
  <si>
    <t>OFA 018</t>
  </si>
  <si>
    <t>OFA034</t>
  </si>
  <si>
    <t>OFA016</t>
  </si>
  <si>
    <t>ODR407</t>
  </si>
  <si>
    <t>ODR789</t>
  </si>
  <si>
    <t>RWT44C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</si>
</sst>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5"/>
      <color theme="1"/>
      <name val="Arial"/>
      <family val="2"/>
    </font>
    <font>
      <sz val="8.5"/>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0" borderId="1" xfId="0" applyFont="1" applyBorder="1" applyAlignment="1" applyProtection="1">
      <alignment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4"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29" fillId="0" borderId="1" xfId="0" applyFont="1" applyBorder="1" applyAlignment="1" applyProtection="1">
      <alignment horizontal="center" vertical="center" wrapText="1"/>
      <protection hidden="1"/>
    </xf>
    <xf numFmtId="0" fontId="29" fillId="0" borderId="1" xfId="0" applyFont="1" applyBorder="1" applyAlignment="1" applyProtection="1">
      <alignment vertical="center" wrapText="1"/>
      <protection hidden="1"/>
    </xf>
    <xf numFmtId="0" fontId="1" fillId="0" borderId="1" xfId="0" applyFont="1" applyFill="1" applyBorder="1" applyAlignment="1" applyProtection="1">
      <alignment horizontal="center" vertical="center" wrapText="1"/>
      <protection hidden="1"/>
    </xf>
    <xf numFmtId="0" fontId="30" fillId="0" borderId="1" xfId="0" applyFont="1" applyBorder="1" applyAlignment="1" applyProtection="1">
      <alignment horizontal="center" vertical="center" wrapText="1"/>
      <protection hidden="1"/>
    </xf>
    <xf numFmtId="0" fontId="30" fillId="0" borderId="1" xfId="0" applyFont="1" applyBorder="1" applyAlignment="1" applyProtection="1">
      <alignment vertical="center" wrapText="1"/>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1" fillId="0" borderId="1"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wrapText="1"/>
      <protection hidden="1"/>
    </xf>
    <xf numFmtId="0" fontId="6" fillId="2" borderId="38" xfId="0" applyFont="1" applyFill="1" applyBorder="1" applyAlignment="1" applyProtection="1">
      <alignment horizontal="center" vertical="center" wrapText="1"/>
      <protection hidden="1"/>
    </xf>
    <xf numFmtId="0" fontId="6" fillId="2" borderId="39" xfId="0" applyFont="1" applyFill="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35"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6"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32" xfId="0" applyFont="1" applyBorder="1" applyAlignment="1" applyProtection="1">
      <alignment horizontal="center" vertical="center" wrapText="1"/>
      <protection hidden="1"/>
    </xf>
    <xf numFmtId="0" fontId="1" fillId="0" borderId="33"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tabSelected="1" view="pageBreakPreview" zoomScale="70" zoomScaleNormal="70" zoomScaleSheetLayoutView="70" zoomScalePageLayoutView="55" workbookViewId="0">
      <selection activeCell="H20" sqref="H20"/>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4.42578125" style="11" customWidth="1"/>
    <col min="8" max="8" width="15" style="11" customWidth="1"/>
    <col min="9" max="9" width="17.140625" style="12" customWidth="1"/>
    <col min="10" max="10" width="16.7109375" style="12" customWidth="1"/>
    <col min="11" max="11" width="14.7109375" style="12" customWidth="1"/>
    <col min="12" max="12" width="18.7109375" style="12" customWidth="1"/>
    <col min="13" max="13" width="14.140625" style="12" customWidth="1"/>
    <col min="14" max="16384" width="11.42578125" style="12"/>
  </cols>
  <sheetData>
    <row r="1" spans="1:14" x14ac:dyDescent="0.25">
      <c r="A1" s="19"/>
      <c r="B1" s="19"/>
      <c r="C1" s="19"/>
      <c r="D1" s="19"/>
      <c r="E1" s="19"/>
      <c r="F1" s="41"/>
      <c r="G1" s="19"/>
      <c r="H1" s="19"/>
      <c r="I1" s="20"/>
      <c r="J1" s="20"/>
      <c r="K1" s="20"/>
      <c r="L1" s="20"/>
      <c r="M1" s="20"/>
      <c r="N1" s="20"/>
    </row>
    <row r="2" spans="1:14" ht="15.75" customHeight="1" x14ac:dyDescent="0.25">
      <c r="A2" s="65"/>
      <c r="B2" s="66" t="s">
        <v>0</v>
      </c>
      <c r="C2" s="66"/>
      <c r="D2" s="66"/>
      <c r="E2" s="66"/>
      <c r="F2" s="66"/>
      <c r="G2" s="66"/>
      <c r="H2" s="66"/>
      <c r="I2" s="66"/>
      <c r="J2" s="66"/>
      <c r="K2" s="66"/>
      <c r="L2" s="62" t="s">
        <v>26</v>
      </c>
      <c r="M2" s="62"/>
      <c r="N2" s="62"/>
    </row>
    <row r="3" spans="1:14" ht="15.75" customHeight="1" x14ac:dyDescent="0.25">
      <c r="A3" s="65"/>
      <c r="B3" s="67" t="s">
        <v>1</v>
      </c>
      <c r="C3" s="68"/>
      <c r="D3" s="68"/>
      <c r="E3" s="68"/>
      <c r="F3" s="68"/>
      <c r="G3" s="68"/>
      <c r="H3" s="68"/>
      <c r="I3" s="68"/>
      <c r="J3" s="68"/>
      <c r="K3" s="69"/>
      <c r="L3" s="62"/>
      <c r="M3" s="62"/>
      <c r="N3" s="62"/>
    </row>
    <row r="4" spans="1:14" ht="16.5" customHeight="1" x14ac:dyDescent="0.25">
      <c r="A4" s="65"/>
      <c r="B4" s="44" t="s">
        <v>32</v>
      </c>
      <c r="C4" s="45"/>
      <c r="D4" s="45"/>
      <c r="E4" s="45"/>
      <c r="F4" s="45"/>
      <c r="G4" s="45"/>
      <c r="H4" s="45"/>
      <c r="I4" s="45"/>
      <c r="J4" s="45"/>
      <c r="K4" s="46"/>
      <c r="L4" s="62"/>
      <c r="M4" s="62"/>
      <c r="N4" s="62"/>
    </row>
    <row r="5" spans="1:14" ht="15" customHeight="1" x14ac:dyDescent="0.25">
      <c r="A5" s="65"/>
      <c r="B5" s="47"/>
      <c r="C5" s="48"/>
      <c r="D5" s="48"/>
      <c r="E5" s="48"/>
      <c r="F5" s="48"/>
      <c r="G5" s="48"/>
      <c r="H5" s="48"/>
      <c r="I5" s="48"/>
      <c r="J5" s="48"/>
      <c r="K5" s="49"/>
      <c r="L5" s="62"/>
      <c r="M5" s="62"/>
      <c r="N5" s="62"/>
    </row>
    <row r="6" spans="1:14" x14ac:dyDescent="0.25">
      <c r="A6" s="19"/>
      <c r="B6" s="19"/>
      <c r="C6" s="19"/>
      <c r="D6" s="19"/>
      <c r="E6" s="19"/>
      <c r="F6" s="19"/>
      <c r="G6" s="19"/>
      <c r="H6" s="19"/>
      <c r="I6" s="20"/>
      <c r="J6" s="20"/>
      <c r="K6" s="20"/>
      <c r="L6" s="20"/>
      <c r="M6" s="20"/>
      <c r="N6" s="20"/>
    </row>
    <row r="7" spans="1:14" x14ac:dyDescent="0.25">
      <c r="A7" s="21" t="s">
        <v>30</v>
      </c>
      <c r="B7" s="19"/>
      <c r="C7" s="19"/>
      <c r="D7" s="19"/>
      <c r="E7" s="19"/>
      <c r="F7" s="19"/>
      <c r="G7" s="19"/>
      <c r="H7" s="19"/>
      <c r="I7" s="20"/>
      <c r="J7" s="20"/>
      <c r="K7" s="20"/>
      <c r="L7" s="20"/>
      <c r="M7" s="20"/>
      <c r="N7" s="20"/>
    </row>
    <row r="8" spans="1:14" x14ac:dyDescent="0.25">
      <c r="A8" s="22" t="s">
        <v>29</v>
      </c>
      <c r="B8" s="19"/>
      <c r="C8" s="19"/>
      <c r="D8" s="19"/>
      <c r="E8" s="19"/>
      <c r="F8" s="19"/>
      <c r="G8" s="19"/>
      <c r="H8" s="19"/>
      <c r="I8" s="20"/>
      <c r="J8" s="20"/>
      <c r="K8" s="20"/>
      <c r="L8" s="20"/>
      <c r="M8" s="20"/>
      <c r="N8" s="20"/>
    </row>
    <row r="9" spans="1:14" ht="25.5" customHeight="1" x14ac:dyDescent="0.25">
      <c r="A9" s="50" t="s">
        <v>28</v>
      </c>
      <c r="B9" s="50"/>
      <c r="C9" s="23"/>
      <c r="D9" s="19"/>
      <c r="E9" s="24" t="s">
        <v>20</v>
      </c>
      <c r="F9" s="74"/>
      <c r="G9" s="75"/>
      <c r="H9" s="19"/>
      <c r="I9" s="20"/>
      <c r="J9" s="28" t="s">
        <v>16</v>
      </c>
      <c r="K9" s="63"/>
      <c r="L9" s="64"/>
      <c r="M9" s="20"/>
      <c r="N9" s="20"/>
    </row>
    <row r="10" spans="1:14" ht="15.75" thickBot="1" x14ac:dyDescent="0.3">
      <c r="A10" s="23"/>
      <c r="B10" s="23"/>
      <c r="C10" s="23"/>
      <c r="D10" s="19"/>
      <c r="E10" s="25"/>
      <c r="F10" s="25"/>
      <c r="G10" s="25"/>
      <c r="H10" s="19"/>
      <c r="I10" s="29"/>
      <c r="J10" s="30"/>
      <c r="K10" s="30"/>
      <c r="L10" s="20"/>
      <c r="M10" s="20"/>
      <c r="N10" s="20"/>
    </row>
    <row r="11" spans="1:14" ht="30.75" customHeight="1" thickBot="1" x14ac:dyDescent="0.3">
      <c r="A11" s="82" t="s">
        <v>25</v>
      </c>
      <c r="B11" s="83"/>
      <c r="C11" s="26"/>
      <c r="D11" s="71" t="s">
        <v>17</v>
      </c>
      <c r="E11" s="72"/>
      <c r="F11" s="72"/>
      <c r="G11" s="73"/>
      <c r="H11" s="14"/>
      <c r="I11" s="29"/>
      <c r="J11" s="20"/>
      <c r="K11" s="20"/>
      <c r="L11" s="20"/>
      <c r="M11" s="20"/>
      <c r="N11" s="20"/>
    </row>
    <row r="12" spans="1:14" ht="15.75" thickBot="1" x14ac:dyDescent="0.3">
      <c r="A12" s="84"/>
      <c r="B12" s="85"/>
      <c r="C12" s="26"/>
      <c r="D12" s="27"/>
      <c r="E12" s="25"/>
      <c r="F12" s="25"/>
      <c r="G12" s="25"/>
      <c r="H12" s="19"/>
      <c r="I12" s="29"/>
      <c r="J12" s="20"/>
      <c r="K12" s="20"/>
      <c r="L12" s="20"/>
      <c r="M12" s="20"/>
      <c r="N12" s="20"/>
    </row>
    <row r="13" spans="1:14" ht="30" customHeight="1" thickBot="1" x14ac:dyDescent="0.3">
      <c r="A13" s="84"/>
      <c r="B13" s="85"/>
      <c r="C13" s="26"/>
      <c r="D13" s="71" t="s">
        <v>18</v>
      </c>
      <c r="E13" s="72"/>
      <c r="F13" s="72"/>
      <c r="G13" s="73"/>
      <c r="H13" s="14"/>
      <c r="I13" s="29"/>
      <c r="J13" s="20"/>
      <c r="K13" s="20"/>
      <c r="L13" s="20"/>
      <c r="M13" s="20"/>
      <c r="N13" s="20"/>
    </row>
    <row r="14" spans="1:14" ht="18.75" customHeight="1" thickBot="1" x14ac:dyDescent="0.3">
      <c r="A14" s="84"/>
      <c r="B14" s="85"/>
      <c r="C14" s="26"/>
      <c r="D14" s="19"/>
      <c r="E14" s="25"/>
      <c r="F14" s="25"/>
      <c r="G14" s="25"/>
      <c r="H14" s="19"/>
      <c r="I14" s="29"/>
      <c r="J14" s="20"/>
      <c r="K14" s="20"/>
      <c r="L14" s="20"/>
      <c r="M14" s="20"/>
      <c r="N14" s="20"/>
    </row>
    <row r="15" spans="1:14" ht="24" customHeight="1" thickBot="1" x14ac:dyDescent="0.3">
      <c r="A15" s="86"/>
      <c r="B15" s="87"/>
      <c r="C15" s="26"/>
      <c r="D15" s="71" t="s">
        <v>21</v>
      </c>
      <c r="E15" s="72"/>
      <c r="F15" s="72"/>
      <c r="G15" s="73"/>
      <c r="H15" s="14"/>
      <c r="I15" s="29"/>
      <c r="J15" s="30"/>
      <c r="K15" s="30"/>
      <c r="L15" s="20"/>
      <c r="M15" s="20"/>
      <c r="N15" s="20"/>
    </row>
    <row r="16" spans="1:14" x14ac:dyDescent="0.25">
      <c r="A16" s="23"/>
      <c r="B16" s="23"/>
      <c r="C16" s="23"/>
      <c r="D16" s="19"/>
      <c r="E16" s="25"/>
      <c r="F16" s="25"/>
      <c r="G16" s="25"/>
      <c r="H16" s="19"/>
      <c r="I16" s="29"/>
      <c r="J16" s="30"/>
      <c r="K16" s="30"/>
      <c r="L16" s="20"/>
      <c r="M16" s="20"/>
      <c r="N16" s="20"/>
    </row>
    <row r="17" spans="1:14" x14ac:dyDescent="0.25">
      <c r="A17" s="19"/>
      <c r="B17" s="19"/>
      <c r="C17" s="19"/>
      <c r="D17" s="19"/>
      <c r="E17" s="19"/>
      <c r="F17" s="19"/>
      <c r="G17" s="19"/>
      <c r="H17" s="19"/>
      <c r="I17" s="20"/>
      <c r="J17" s="20"/>
      <c r="K17" s="20"/>
      <c r="L17" s="20"/>
      <c r="M17" s="20"/>
      <c r="N17" s="20"/>
    </row>
    <row r="18" spans="1:14" s="13" customFormat="1" ht="36" customHeight="1" x14ac:dyDescent="0.25">
      <c r="A18" s="31" t="s">
        <v>27</v>
      </c>
      <c r="B18" s="31" t="s">
        <v>2</v>
      </c>
      <c r="C18" s="32" t="s">
        <v>52</v>
      </c>
      <c r="D18" s="32" t="s">
        <v>35</v>
      </c>
      <c r="E18" s="32" t="s">
        <v>36</v>
      </c>
      <c r="F18" s="32" t="s">
        <v>37</v>
      </c>
      <c r="G18" s="32" t="s">
        <v>3</v>
      </c>
      <c r="H18" s="33" t="s">
        <v>4</v>
      </c>
      <c r="I18" s="34" t="s">
        <v>24</v>
      </c>
      <c r="J18" s="33" t="s">
        <v>5</v>
      </c>
      <c r="K18" s="33" t="s">
        <v>6</v>
      </c>
      <c r="L18" s="33" t="s">
        <v>7</v>
      </c>
      <c r="M18" s="33" t="s">
        <v>8</v>
      </c>
      <c r="N18" s="33" t="s">
        <v>9</v>
      </c>
    </row>
    <row r="19" spans="1:14" s="13" customFormat="1" x14ac:dyDescent="0.25">
      <c r="A19" s="35">
        <v>1</v>
      </c>
      <c r="B19" s="78" t="s">
        <v>34</v>
      </c>
      <c r="C19" s="43" t="s">
        <v>53</v>
      </c>
      <c r="D19" s="17" t="s">
        <v>38</v>
      </c>
      <c r="E19" s="36">
        <v>2013</v>
      </c>
      <c r="F19" s="37" t="s">
        <v>47</v>
      </c>
      <c r="G19" s="38">
        <v>1</v>
      </c>
      <c r="H19" s="15"/>
      <c r="I19" s="16">
        <v>0</v>
      </c>
      <c r="J19" s="1">
        <f>+ROUND(H19*I19,0)</f>
        <v>0</v>
      </c>
      <c r="K19" s="1">
        <f>ROUND(H19+J19,0)</f>
        <v>0</v>
      </c>
      <c r="L19" s="1">
        <f>ROUND(H19*G19,0)</f>
        <v>0</v>
      </c>
      <c r="M19" s="1">
        <f>ROUND(L19*I19,0)</f>
        <v>0</v>
      </c>
      <c r="N19" s="2">
        <f>ROUND(L19+M19,0)</f>
        <v>0</v>
      </c>
    </row>
    <row r="20" spans="1:14" s="13" customFormat="1" x14ac:dyDescent="0.25">
      <c r="A20" s="35">
        <v>2</v>
      </c>
      <c r="B20" s="79"/>
      <c r="C20" s="43" t="s">
        <v>54</v>
      </c>
      <c r="D20" s="17" t="s">
        <v>38</v>
      </c>
      <c r="E20" s="36">
        <v>2013</v>
      </c>
      <c r="F20" s="37" t="s">
        <v>47</v>
      </c>
      <c r="G20" s="38">
        <v>1</v>
      </c>
      <c r="H20" s="15"/>
      <c r="I20" s="16">
        <v>0</v>
      </c>
      <c r="J20" s="1">
        <f>+ROUND(H20*I20,0)</f>
        <v>0</v>
      </c>
      <c r="K20" s="1">
        <f t="shared" ref="K20:K25" si="0">ROUND(H20+J20,0)</f>
        <v>0</v>
      </c>
      <c r="L20" s="1">
        <f t="shared" ref="L20:L25" si="1">ROUND(H20*G20,0)</f>
        <v>0</v>
      </c>
      <c r="M20" s="1">
        <f t="shared" ref="M20:M25" si="2">ROUND(L20*I20,0)</f>
        <v>0</v>
      </c>
      <c r="N20" s="2">
        <f t="shared" ref="N20:N25" si="3">ROUND(L20+M20,0)</f>
        <v>0</v>
      </c>
    </row>
    <row r="21" spans="1:14" s="13" customFormat="1" x14ac:dyDescent="0.25">
      <c r="A21" s="35">
        <v>3</v>
      </c>
      <c r="B21" s="79"/>
      <c r="C21" s="43" t="s">
        <v>55</v>
      </c>
      <c r="D21" s="17" t="s">
        <v>38</v>
      </c>
      <c r="E21" s="36">
        <v>2014</v>
      </c>
      <c r="F21" s="37" t="s">
        <v>48</v>
      </c>
      <c r="G21" s="38">
        <v>1</v>
      </c>
      <c r="H21" s="15"/>
      <c r="I21" s="16">
        <v>0</v>
      </c>
      <c r="J21" s="1">
        <f t="shared" ref="J21:J25" si="4">+ROUND(H21*I21,0)</f>
        <v>0</v>
      </c>
      <c r="K21" s="1">
        <f t="shared" si="0"/>
        <v>0</v>
      </c>
      <c r="L21" s="1">
        <f t="shared" si="1"/>
        <v>0</v>
      </c>
      <c r="M21" s="1">
        <f t="shared" si="2"/>
        <v>0</v>
      </c>
      <c r="N21" s="2">
        <f t="shared" si="3"/>
        <v>0</v>
      </c>
    </row>
    <row r="22" spans="1:14" s="13" customFormat="1" ht="28.5" x14ac:dyDescent="0.25">
      <c r="A22" s="35">
        <v>4</v>
      </c>
      <c r="B22" s="79"/>
      <c r="C22" s="43" t="s">
        <v>56</v>
      </c>
      <c r="D22" s="17" t="s">
        <v>39</v>
      </c>
      <c r="E22" s="36">
        <v>2014</v>
      </c>
      <c r="F22" s="37" t="s">
        <v>47</v>
      </c>
      <c r="G22" s="38">
        <v>1</v>
      </c>
      <c r="H22" s="15"/>
      <c r="I22" s="16">
        <v>0</v>
      </c>
      <c r="J22" s="1">
        <f t="shared" si="4"/>
        <v>0</v>
      </c>
      <c r="K22" s="1">
        <f t="shared" si="0"/>
        <v>0</v>
      </c>
      <c r="L22" s="1">
        <f t="shared" si="1"/>
        <v>0</v>
      </c>
      <c r="M22" s="1">
        <f t="shared" si="2"/>
        <v>0</v>
      </c>
      <c r="N22" s="2">
        <f t="shared" si="3"/>
        <v>0</v>
      </c>
    </row>
    <row r="23" spans="1:14" s="13" customFormat="1" x14ac:dyDescent="0.25">
      <c r="A23" s="35">
        <v>5</v>
      </c>
      <c r="B23" s="79"/>
      <c r="C23" s="43" t="s">
        <v>57</v>
      </c>
      <c r="D23" s="17" t="s">
        <v>40</v>
      </c>
      <c r="E23" s="36">
        <v>2014</v>
      </c>
      <c r="F23" s="37" t="s">
        <v>49</v>
      </c>
      <c r="G23" s="38">
        <v>1</v>
      </c>
      <c r="H23" s="15"/>
      <c r="I23" s="16">
        <v>0</v>
      </c>
      <c r="J23" s="1">
        <f t="shared" si="4"/>
        <v>0</v>
      </c>
      <c r="K23" s="1">
        <f t="shared" si="0"/>
        <v>0</v>
      </c>
      <c r="L23" s="1">
        <f t="shared" si="1"/>
        <v>0</v>
      </c>
      <c r="M23" s="1">
        <f t="shared" si="2"/>
        <v>0</v>
      </c>
      <c r="N23" s="2">
        <f t="shared" si="3"/>
        <v>0</v>
      </c>
    </row>
    <row r="24" spans="1:14" s="13" customFormat="1" x14ac:dyDescent="0.25">
      <c r="A24" s="35">
        <v>6</v>
      </c>
      <c r="B24" s="79"/>
      <c r="C24" s="43" t="s">
        <v>58</v>
      </c>
      <c r="D24" s="17" t="s">
        <v>41</v>
      </c>
      <c r="E24" s="36">
        <v>2009</v>
      </c>
      <c r="F24" s="37" t="s">
        <v>50</v>
      </c>
      <c r="G24" s="38">
        <v>1</v>
      </c>
      <c r="H24" s="15"/>
      <c r="I24" s="16">
        <v>0</v>
      </c>
      <c r="J24" s="1">
        <f t="shared" si="4"/>
        <v>0</v>
      </c>
      <c r="K24" s="1">
        <f t="shared" si="0"/>
        <v>0</v>
      </c>
      <c r="L24" s="1">
        <f t="shared" si="1"/>
        <v>0</v>
      </c>
      <c r="M24" s="1">
        <f t="shared" si="2"/>
        <v>0</v>
      </c>
      <c r="N24" s="2">
        <f t="shared" si="3"/>
        <v>0</v>
      </c>
    </row>
    <row r="25" spans="1:14" s="13" customFormat="1" ht="28.5" x14ac:dyDescent="0.25">
      <c r="A25" s="35">
        <v>7</v>
      </c>
      <c r="B25" s="79"/>
      <c r="C25" s="43" t="s">
        <v>59</v>
      </c>
      <c r="D25" s="17" t="s">
        <v>42</v>
      </c>
      <c r="E25" s="36">
        <v>2011</v>
      </c>
      <c r="F25" s="37" t="s">
        <v>49</v>
      </c>
      <c r="G25" s="38">
        <v>1</v>
      </c>
      <c r="H25" s="15"/>
      <c r="I25" s="16">
        <v>0</v>
      </c>
      <c r="J25" s="1">
        <f t="shared" si="4"/>
        <v>0</v>
      </c>
      <c r="K25" s="1">
        <f t="shared" si="0"/>
        <v>0</v>
      </c>
      <c r="L25" s="1">
        <f t="shared" si="1"/>
        <v>0</v>
      </c>
      <c r="M25" s="1">
        <f t="shared" si="2"/>
        <v>0</v>
      </c>
      <c r="N25" s="2">
        <f t="shared" si="3"/>
        <v>0</v>
      </c>
    </row>
    <row r="26" spans="1:14" s="13" customFormat="1" x14ac:dyDescent="0.25">
      <c r="A26" s="35">
        <v>8</v>
      </c>
      <c r="B26" s="79"/>
      <c r="C26" s="43" t="s">
        <v>60</v>
      </c>
      <c r="D26" s="17" t="s">
        <v>43</v>
      </c>
      <c r="E26" s="36">
        <v>2007</v>
      </c>
      <c r="F26" s="37" t="s">
        <v>47</v>
      </c>
      <c r="G26" s="38">
        <v>1</v>
      </c>
      <c r="H26" s="15"/>
      <c r="I26" s="16">
        <v>0</v>
      </c>
      <c r="J26" s="1">
        <f t="shared" ref="J26:J39" si="5">+ROUND(H26*I26,0)</f>
        <v>0</v>
      </c>
      <c r="K26" s="1">
        <f t="shared" ref="K26:K39" si="6">ROUND(H26+J26,0)</f>
        <v>0</v>
      </c>
      <c r="L26" s="1">
        <f t="shared" ref="L26:L39" si="7">ROUND(H26*G26,0)</f>
        <v>0</v>
      </c>
      <c r="M26" s="1">
        <f t="shared" ref="M26:M39" si="8">ROUND(L26*I26,0)</f>
        <v>0</v>
      </c>
      <c r="N26" s="2">
        <f t="shared" ref="N26:N39" si="9">ROUND(L26+M26,0)</f>
        <v>0</v>
      </c>
    </row>
    <row r="27" spans="1:14" s="13" customFormat="1" ht="28.5" x14ac:dyDescent="0.25">
      <c r="A27" s="35">
        <v>9</v>
      </c>
      <c r="B27" s="79"/>
      <c r="C27" s="43" t="s">
        <v>61</v>
      </c>
      <c r="D27" s="17" t="s">
        <v>42</v>
      </c>
      <c r="E27" s="39">
        <v>2017</v>
      </c>
      <c r="F27" s="40" t="s">
        <v>47</v>
      </c>
      <c r="G27" s="38">
        <v>1</v>
      </c>
      <c r="H27" s="15"/>
      <c r="I27" s="16">
        <v>0</v>
      </c>
      <c r="J27" s="1">
        <f t="shared" si="5"/>
        <v>0</v>
      </c>
      <c r="K27" s="1">
        <f t="shared" si="6"/>
        <v>0</v>
      </c>
      <c r="L27" s="1">
        <f t="shared" si="7"/>
        <v>0</v>
      </c>
      <c r="M27" s="1">
        <f t="shared" si="8"/>
        <v>0</v>
      </c>
      <c r="N27" s="2">
        <f t="shared" si="9"/>
        <v>0</v>
      </c>
    </row>
    <row r="28" spans="1:14" s="13" customFormat="1" x14ac:dyDescent="0.25">
      <c r="A28" s="35">
        <v>10</v>
      </c>
      <c r="B28" s="79"/>
      <c r="C28" s="43" t="s">
        <v>62</v>
      </c>
      <c r="D28" s="17" t="s">
        <v>44</v>
      </c>
      <c r="E28" s="39">
        <v>2018</v>
      </c>
      <c r="F28" s="40" t="s">
        <v>47</v>
      </c>
      <c r="G28" s="38">
        <v>1</v>
      </c>
      <c r="H28" s="15"/>
      <c r="I28" s="16">
        <v>0</v>
      </c>
      <c r="J28" s="1">
        <f t="shared" si="5"/>
        <v>0</v>
      </c>
      <c r="K28" s="1">
        <f t="shared" si="6"/>
        <v>0</v>
      </c>
      <c r="L28" s="1">
        <f t="shared" si="7"/>
        <v>0</v>
      </c>
      <c r="M28" s="1">
        <f t="shared" si="8"/>
        <v>0</v>
      </c>
      <c r="N28" s="2">
        <f t="shared" si="9"/>
        <v>0</v>
      </c>
    </row>
    <row r="29" spans="1:14" s="13" customFormat="1" x14ac:dyDescent="0.25">
      <c r="A29" s="35">
        <v>11</v>
      </c>
      <c r="B29" s="80"/>
      <c r="C29" s="43" t="s">
        <v>63</v>
      </c>
      <c r="D29" s="17" t="s">
        <v>45</v>
      </c>
      <c r="E29" s="39">
        <v>2014</v>
      </c>
      <c r="F29" s="40" t="s">
        <v>51</v>
      </c>
      <c r="G29" s="38">
        <v>1</v>
      </c>
      <c r="H29" s="15"/>
      <c r="I29" s="16">
        <v>0</v>
      </c>
      <c r="J29" s="1">
        <f t="shared" si="5"/>
        <v>0</v>
      </c>
      <c r="K29" s="1">
        <f t="shared" si="6"/>
        <v>0</v>
      </c>
      <c r="L29" s="1">
        <f t="shared" si="7"/>
        <v>0</v>
      </c>
      <c r="M29" s="1">
        <f t="shared" si="8"/>
        <v>0</v>
      </c>
      <c r="N29" s="2">
        <f t="shared" si="9"/>
        <v>0</v>
      </c>
    </row>
    <row r="30" spans="1:14" s="13" customFormat="1" x14ac:dyDescent="0.25">
      <c r="A30" s="35">
        <v>12</v>
      </c>
      <c r="B30" s="81" t="s">
        <v>46</v>
      </c>
      <c r="C30" s="43" t="s">
        <v>53</v>
      </c>
      <c r="D30" s="37" t="s">
        <v>38</v>
      </c>
      <c r="E30" s="36">
        <v>2013</v>
      </c>
      <c r="F30" s="37" t="s">
        <v>47</v>
      </c>
      <c r="G30" s="38">
        <v>6</v>
      </c>
      <c r="H30" s="15"/>
      <c r="I30" s="16">
        <v>0</v>
      </c>
      <c r="J30" s="1">
        <f t="shared" si="5"/>
        <v>0</v>
      </c>
      <c r="K30" s="1">
        <f t="shared" si="6"/>
        <v>0</v>
      </c>
      <c r="L30" s="1">
        <f t="shared" si="7"/>
        <v>0</v>
      </c>
      <c r="M30" s="1">
        <f t="shared" si="8"/>
        <v>0</v>
      </c>
      <c r="N30" s="2">
        <f t="shared" si="9"/>
        <v>0</v>
      </c>
    </row>
    <row r="31" spans="1:14" s="13" customFormat="1" x14ac:dyDescent="0.25">
      <c r="A31" s="35">
        <v>13</v>
      </c>
      <c r="B31" s="79"/>
      <c r="C31" s="43" t="s">
        <v>54</v>
      </c>
      <c r="D31" s="37" t="s">
        <v>38</v>
      </c>
      <c r="E31" s="36">
        <v>2013</v>
      </c>
      <c r="F31" s="37" t="s">
        <v>47</v>
      </c>
      <c r="G31" s="38">
        <v>6</v>
      </c>
      <c r="H31" s="15"/>
      <c r="I31" s="16">
        <v>0</v>
      </c>
      <c r="J31" s="1">
        <f t="shared" si="5"/>
        <v>0</v>
      </c>
      <c r="K31" s="1">
        <f t="shared" si="6"/>
        <v>0</v>
      </c>
      <c r="L31" s="1">
        <f t="shared" si="7"/>
        <v>0</v>
      </c>
      <c r="M31" s="1">
        <f t="shared" si="8"/>
        <v>0</v>
      </c>
      <c r="N31" s="2">
        <f t="shared" si="9"/>
        <v>0</v>
      </c>
    </row>
    <row r="32" spans="1:14" s="13" customFormat="1" x14ac:dyDescent="0.25">
      <c r="A32" s="35">
        <v>14</v>
      </c>
      <c r="B32" s="79"/>
      <c r="C32" s="43" t="s">
        <v>55</v>
      </c>
      <c r="D32" s="37" t="s">
        <v>38</v>
      </c>
      <c r="E32" s="36">
        <v>2014</v>
      </c>
      <c r="F32" s="37" t="s">
        <v>48</v>
      </c>
      <c r="G32" s="38">
        <v>6</v>
      </c>
      <c r="H32" s="15"/>
      <c r="I32" s="16">
        <v>0</v>
      </c>
      <c r="J32" s="1">
        <f t="shared" si="5"/>
        <v>0</v>
      </c>
      <c r="K32" s="1">
        <f t="shared" si="6"/>
        <v>0</v>
      </c>
      <c r="L32" s="1">
        <f t="shared" si="7"/>
        <v>0</v>
      </c>
      <c r="M32" s="1">
        <f t="shared" si="8"/>
        <v>0</v>
      </c>
      <c r="N32" s="2">
        <f t="shared" si="9"/>
        <v>0</v>
      </c>
    </row>
    <row r="33" spans="1:14" s="13" customFormat="1" ht="25.5" x14ac:dyDescent="0.25">
      <c r="A33" s="35">
        <v>15</v>
      </c>
      <c r="B33" s="79"/>
      <c r="C33" s="43" t="s">
        <v>56</v>
      </c>
      <c r="D33" s="37" t="s">
        <v>39</v>
      </c>
      <c r="E33" s="36">
        <v>2014</v>
      </c>
      <c r="F33" s="37" t="s">
        <v>47</v>
      </c>
      <c r="G33" s="38">
        <v>6</v>
      </c>
      <c r="H33" s="15"/>
      <c r="I33" s="16">
        <v>0</v>
      </c>
      <c r="J33" s="1">
        <f t="shared" si="5"/>
        <v>0</v>
      </c>
      <c r="K33" s="1">
        <f t="shared" si="6"/>
        <v>0</v>
      </c>
      <c r="L33" s="1">
        <f t="shared" si="7"/>
        <v>0</v>
      </c>
      <c r="M33" s="1">
        <f t="shared" si="8"/>
        <v>0</v>
      </c>
      <c r="N33" s="2">
        <f t="shared" si="9"/>
        <v>0</v>
      </c>
    </row>
    <row r="34" spans="1:14" s="13" customFormat="1" x14ac:dyDescent="0.25">
      <c r="A34" s="35">
        <v>16</v>
      </c>
      <c r="B34" s="79"/>
      <c r="C34" s="43" t="s">
        <v>57</v>
      </c>
      <c r="D34" s="37" t="s">
        <v>40</v>
      </c>
      <c r="E34" s="36">
        <v>2014</v>
      </c>
      <c r="F34" s="37" t="s">
        <v>49</v>
      </c>
      <c r="G34" s="38">
        <v>6</v>
      </c>
      <c r="H34" s="15"/>
      <c r="I34" s="16">
        <v>0</v>
      </c>
      <c r="J34" s="1">
        <f t="shared" si="5"/>
        <v>0</v>
      </c>
      <c r="K34" s="1">
        <f t="shared" si="6"/>
        <v>0</v>
      </c>
      <c r="L34" s="1">
        <f t="shared" si="7"/>
        <v>0</v>
      </c>
      <c r="M34" s="1">
        <f t="shared" si="8"/>
        <v>0</v>
      </c>
      <c r="N34" s="2">
        <f t="shared" si="9"/>
        <v>0</v>
      </c>
    </row>
    <row r="35" spans="1:14" s="13" customFormat="1" x14ac:dyDescent="0.25">
      <c r="A35" s="35">
        <v>17</v>
      </c>
      <c r="B35" s="79"/>
      <c r="C35" s="43" t="s">
        <v>58</v>
      </c>
      <c r="D35" s="37" t="s">
        <v>41</v>
      </c>
      <c r="E35" s="36">
        <v>2009</v>
      </c>
      <c r="F35" s="37" t="s">
        <v>50</v>
      </c>
      <c r="G35" s="38">
        <v>6</v>
      </c>
      <c r="H35" s="15"/>
      <c r="I35" s="16">
        <v>0</v>
      </c>
      <c r="J35" s="1">
        <f t="shared" si="5"/>
        <v>0</v>
      </c>
      <c r="K35" s="1">
        <f t="shared" si="6"/>
        <v>0</v>
      </c>
      <c r="L35" s="1">
        <f t="shared" si="7"/>
        <v>0</v>
      </c>
      <c r="M35" s="1">
        <f t="shared" si="8"/>
        <v>0</v>
      </c>
      <c r="N35" s="2">
        <f t="shared" si="9"/>
        <v>0</v>
      </c>
    </row>
    <row r="36" spans="1:14" s="13" customFormat="1" x14ac:dyDescent="0.25">
      <c r="A36" s="35">
        <v>18</v>
      </c>
      <c r="B36" s="79"/>
      <c r="C36" s="43" t="s">
        <v>59</v>
      </c>
      <c r="D36" s="37" t="s">
        <v>42</v>
      </c>
      <c r="E36" s="36">
        <v>2011</v>
      </c>
      <c r="F36" s="37" t="s">
        <v>49</v>
      </c>
      <c r="G36" s="38">
        <v>6</v>
      </c>
      <c r="H36" s="15"/>
      <c r="I36" s="16">
        <v>0</v>
      </c>
      <c r="J36" s="1">
        <f t="shared" si="5"/>
        <v>0</v>
      </c>
      <c r="K36" s="1">
        <f t="shared" si="6"/>
        <v>0</v>
      </c>
      <c r="L36" s="1">
        <f t="shared" si="7"/>
        <v>0</v>
      </c>
      <c r="M36" s="1">
        <f t="shared" si="8"/>
        <v>0</v>
      </c>
      <c r="N36" s="2">
        <f t="shared" si="9"/>
        <v>0</v>
      </c>
    </row>
    <row r="37" spans="1:14" s="13" customFormat="1" x14ac:dyDescent="0.25">
      <c r="A37" s="35">
        <v>19</v>
      </c>
      <c r="B37" s="79"/>
      <c r="C37" s="43" t="s">
        <v>60</v>
      </c>
      <c r="D37" s="37" t="s">
        <v>43</v>
      </c>
      <c r="E37" s="36">
        <v>2007</v>
      </c>
      <c r="F37" s="37" t="s">
        <v>47</v>
      </c>
      <c r="G37" s="38">
        <v>6</v>
      </c>
      <c r="H37" s="15"/>
      <c r="I37" s="16">
        <v>0</v>
      </c>
      <c r="J37" s="1">
        <f t="shared" si="5"/>
        <v>0</v>
      </c>
      <c r="K37" s="1">
        <f t="shared" si="6"/>
        <v>0</v>
      </c>
      <c r="L37" s="1">
        <f t="shared" si="7"/>
        <v>0</v>
      </c>
      <c r="M37" s="1">
        <f t="shared" si="8"/>
        <v>0</v>
      </c>
      <c r="N37" s="2">
        <f t="shared" si="9"/>
        <v>0</v>
      </c>
    </row>
    <row r="38" spans="1:14" s="13" customFormat="1" x14ac:dyDescent="0.25">
      <c r="A38" s="35">
        <v>20</v>
      </c>
      <c r="B38" s="79"/>
      <c r="C38" s="43" t="s">
        <v>61</v>
      </c>
      <c r="D38" s="40" t="s">
        <v>42</v>
      </c>
      <c r="E38" s="39">
        <v>2017</v>
      </c>
      <c r="F38" s="40" t="s">
        <v>47</v>
      </c>
      <c r="G38" s="38">
        <v>6</v>
      </c>
      <c r="H38" s="15"/>
      <c r="I38" s="16">
        <v>0</v>
      </c>
      <c r="J38" s="1">
        <f t="shared" si="5"/>
        <v>0</v>
      </c>
      <c r="K38" s="1">
        <f t="shared" si="6"/>
        <v>0</v>
      </c>
      <c r="L38" s="1">
        <f t="shared" si="7"/>
        <v>0</v>
      </c>
      <c r="M38" s="1">
        <f t="shared" si="8"/>
        <v>0</v>
      </c>
      <c r="N38" s="2">
        <f t="shared" si="9"/>
        <v>0</v>
      </c>
    </row>
    <row r="39" spans="1:14" s="13" customFormat="1" x14ac:dyDescent="0.25">
      <c r="A39" s="35">
        <v>21</v>
      </c>
      <c r="B39" s="80"/>
      <c r="C39" s="43" t="s">
        <v>62</v>
      </c>
      <c r="D39" s="40" t="s">
        <v>44</v>
      </c>
      <c r="E39" s="39">
        <v>2018</v>
      </c>
      <c r="F39" s="40" t="s">
        <v>47</v>
      </c>
      <c r="G39" s="38">
        <v>6</v>
      </c>
      <c r="H39" s="15"/>
      <c r="I39" s="16">
        <v>0</v>
      </c>
      <c r="J39" s="1">
        <f t="shared" si="5"/>
        <v>0</v>
      </c>
      <c r="K39" s="1">
        <f t="shared" si="6"/>
        <v>0</v>
      </c>
      <c r="L39" s="1">
        <f t="shared" si="7"/>
        <v>0</v>
      </c>
      <c r="M39" s="1">
        <f t="shared" si="8"/>
        <v>0</v>
      </c>
      <c r="N39" s="2">
        <f t="shared" si="9"/>
        <v>0</v>
      </c>
    </row>
    <row r="40" spans="1:14" s="13" customFormat="1" ht="42" customHeight="1" thickBot="1" x14ac:dyDescent="0.25">
      <c r="A40" s="51"/>
      <c r="B40" s="51"/>
      <c r="C40" s="51"/>
      <c r="D40" s="51"/>
      <c r="E40" s="51"/>
      <c r="F40" s="51"/>
      <c r="G40" s="51"/>
      <c r="H40" s="51"/>
      <c r="I40" s="51"/>
      <c r="J40" s="51"/>
      <c r="K40" s="51"/>
      <c r="L40" s="52"/>
      <c r="M40" s="7" t="s">
        <v>22</v>
      </c>
      <c r="N40" s="4">
        <f>SUMIF(I:I,0%,L:L)</f>
        <v>0</v>
      </c>
    </row>
    <row r="41" spans="1:14" s="13" customFormat="1" ht="39" customHeight="1" thickBot="1" x14ac:dyDescent="0.25">
      <c r="A41" s="53" t="s">
        <v>23</v>
      </c>
      <c r="B41" s="54"/>
      <c r="C41" s="54"/>
      <c r="D41" s="54"/>
      <c r="E41" s="54"/>
      <c r="F41" s="54"/>
      <c r="G41" s="54"/>
      <c r="H41" s="54"/>
      <c r="I41" s="54"/>
      <c r="J41" s="54"/>
      <c r="K41" s="54"/>
      <c r="L41" s="55"/>
      <c r="M41" s="18" t="s">
        <v>10</v>
      </c>
      <c r="N41" s="4">
        <f>SUMIF(I:I,5%,L:L)</f>
        <v>0</v>
      </c>
    </row>
    <row r="42" spans="1:14" s="13" customFormat="1" ht="57" customHeight="1" x14ac:dyDescent="0.2">
      <c r="A42" s="56" t="s">
        <v>33</v>
      </c>
      <c r="B42" s="57"/>
      <c r="C42" s="57"/>
      <c r="D42" s="57"/>
      <c r="E42" s="57"/>
      <c r="F42" s="57"/>
      <c r="G42" s="57"/>
      <c r="H42" s="57"/>
      <c r="I42" s="57"/>
      <c r="J42" s="57"/>
      <c r="K42" s="57"/>
      <c r="L42" s="58"/>
      <c r="M42" s="7" t="s">
        <v>11</v>
      </c>
      <c r="N42" s="4">
        <f>SUMIF(I:I,19%,L:L)</f>
        <v>0</v>
      </c>
    </row>
    <row r="43" spans="1:14" s="13" customFormat="1" ht="30.6" customHeight="1" x14ac:dyDescent="0.2">
      <c r="A43" s="56"/>
      <c r="B43" s="57"/>
      <c r="C43" s="57"/>
      <c r="D43" s="57"/>
      <c r="E43" s="57"/>
      <c r="F43" s="57"/>
      <c r="G43" s="57"/>
      <c r="H43" s="57"/>
      <c r="I43" s="57"/>
      <c r="J43" s="57"/>
      <c r="K43" s="57"/>
      <c r="L43" s="58"/>
      <c r="M43" s="8" t="s">
        <v>7</v>
      </c>
      <c r="N43" s="5">
        <f>SUM(N40:N42)</f>
        <v>0</v>
      </c>
    </row>
    <row r="44" spans="1:14" s="13" customFormat="1" ht="23.25" customHeight="1" x14ac:dyDescent="0.2">
      <c r="A44" s="56"/>
      <c r="B44" s="57"/>
      <c r="C44" s="57"/>
      <c r="D44" s="57"/>
      <c r="E44" s="57"/>
      <c r="F44" s="57"/>
      <c r="G44" s="57"/>
      <c r="H44" s="57"/>
      <c r="I44" s="57"/>
      <c r="J44" s="57"/>
      <c r="K44" s="57"/>
      <c r="L44" s="58"/>
      <c r="M44" s="9" t="s">
        <v>12</v>
      </c>
      <c r="N44" s="6">
        <f>ROUND(N41*5%,0)</f>
        <v>0</v>
      </c>
    </row>
    <row r="45" spans="1:14" s="13" customFormat="1" ht="22.9" customHeight="1" x14ac:dyDescent="0.2">
      <c r="A45" s="56"/>
      <c r="B45" s="57"/>
      <c r="C45" s="57"/>
      <c r="D45" s="57"/>
      <c r="E45" s="57"/>
      <c r="F45" s="57"/>
      <c r="G45" s="57"/>
      <c r="H45" s="57"/>
      <c r="I45" s="57"/>
      <c r="J45" s="57"/>
      <c r="K45" s="57"/>
      <c r="L45" s="58"/>
      <c r="M45" s="9" t="s">
        <v>13</v>
      </c>
      <c r="N45" s="4">
        <f>ROUND(N42*19%,0)</f>
        <v>0</v>
      </c>
    </row>
    <row r="46" spans="1:14" s="13" customFormat="1" ht="40.5" customHeight="1" x14ac:dyDescent="0.2">
      <c r="A46" s="56"/>
      <c r="B46" s="57"/>
      <c r="C46" s="57"/>
      <c r="D46" s="57"/>
      <c r="E46" s="57"/>
      <c r="F46" s="57"/>
      <c r="G46" s="57"/>
      <c r="H46" s="57"/>
      <c r="I46" s="57"/>
      <c r="J46" s="57"/>
      <c r="K46" s="57"/>
      <c r="L46" s="58"/>
      <c r="M46" s="8" t="s">
        <v>14</v>
      </c>
      <c r="N46" s="5">
        <f>SUM(N44:N45)</f>
        <v>0</v>
      </c>
    </row>
    <row r="47" spans="1:14" s="13" customFormat="1" ht="28.9" customHeight="1" x14ac:dyDescent="0.2">
      <c r="A47" s="59"/>
      <c r="B47" s="60"/>
      <c r="C47" s="60"/>
      <c r="D47" s="60"/>
      <c r="E47" s="60"/>
      <c r="F47" s="60"/>
      <c r="G47" s="60"/>
      <c r="H47" s="60"/>
      <c r="I47" s="60"/>
      <c r="J47" s="60"/>
      <c r="K47" s="60"/>
      <c r="L47" s="61"/>
      <c r="M47" s="10" t="s">
        <v>15</v>
      </c>
      <c r="N47" s="5">
        <f>+N43+N46</f>
        <v>0</v>
      </c>
    </row>
    <row r="48" spans="1:14" x14ac:dyDescent="0.25">
      <c r="A48" s="19"/>
      <c r="B48" s="19"/>
      <c r="C48" s="19"/>
      <c r="D48" s="19"/>
      <c r="E48" s="19"/>
      <c r="F48" s="19"/>
      <c r="G48" s="19"/>
      <c r="H48" s="19"/>
      <c r="I48" s="20"/>
      <c r="J48" s="20"/>
      <c r="K48" s="20"/>
      <c r="L48" s="20"/>
      <c r="M48" s="20"/>
      <c r="N48" s="20"/>
    </row>
    <row r="49" spans="1:14" x14ac:dyDescent="0.25">
      <c r="A49" s="19"/>
      <c r="B49" s="19"/>
      <c r="C49" s="19"/>
      <c r="D49" s="19"/>
      <c r="E49" s="19"/>
      <c r="F49" s="19"/>
      <c r="G49" s="19"/>
      <c r="H49" s="19"/>
      <c r="I49" s="20"/>
      <c r="J49" s="20"/>
      <c r="K49" s="20"/>
      <c r="L49" s="20"/>
      <c r="M49" s="20"/>
      <c r="N49" s="20"/>
    </row>
    <row r="50" spans="1:14" x14ac:dyDescent="0.25">
      <c r="A50" s="19"/>
      <c r="B50" s="19"/>
      <c r="C50" s="19"/>
      <c r="D50" s="19"/>
      <c r="E50" s="19"/>
      <c r="F50" s="19"/>
      <c r="G50" s="19"/>
      <c r="H50" s="19"/>
      <c r="I50" s="20"/>
      <c r="J50" s="20"/>
      <c r="K50" s="20"/>
      <c r="L50" s="20"/>
      <c r="M50" s="20"/>
      <c r="N50" s="20"/>
    </row>
    <row r="51" spans="1:14" x14ac:dyDescent="0.25">
      <c r="A51" s="19"/>
      <c r="B51" s="76"/>
      <c r="C51" s="76"/>
      <c r="D51" s="19"/>
      <c r="E51" s="19"/>
      <c r="F51" s="19"/>
      <c r="G51" s="19"/>
      <c r="H51" s="19"/>
      <c r="I51" s="20"/>
      <c r="J51" s="20"/>
      <c r="K51" s="20"/>
      <c r="L51" s="20"/>
      <c r="M51" s="20"/>
      <c r="N51" s="20"/>
    </row>
    <row r="52" spans="1:14" ht="15.75" thickBot="1" x14ac:dyDescent="0.3">
      <c r="A52" s="19"/>
      <c r="B52" s="77"/>
      <c r="C52" s="77"/>
      <c r="D52" s="19"/>
      <c r="E52" s="19"/>
      <c r="F52" s="19"/>
      <c r="G52" s="19"/>
      <c r="H52" s="19"/>
      <c r="I52" s="20"/>
      <c r="J52" s="20"/>
      <c r="K52" s="20"/>
      <c r="L52" s="20"/>
      <c r="M52" s="20"/>
      <c r="N52" s="20"/>
    </row>
    <row r="53" spans="1:14" x14ac:dyDescent="0.25">
      <c r="A53" s="19"/>
      <c r="B53" s="70" t="s">
        <v>19</v>
      </c>
      <c r="C53" s="70"/>
      <c r="D53" s="19"/>
      <c r="E53" s="19"/>
      <c r="F53" s="19"/>
      <c r="G53" s="19"/>
      <c r="H53" s="19"/>
      <c r="I53" s="20"/>
      <c r="J53" s="20"/>
      <c r="K53" s="20"/>
      <c r="L53" s="20"/>
      <c r="M53" s="20"/>
      <c r="N53" s="20"/>
    </row>
    <row r="54" spans="1:14" x14ac:dyDescent="0.25">
      <c r="A54" s="19"/>
      <c r="B54" s="19"/>
      <c r="C54" s="19"/>
      <c r="D54" s="19"/>
      <c r="E54" s="19"/>
      <c r="F54" s="19"/>
      <c r="G54" s="19"/>
      <c r="H54" s="19"/>
      <c r="I54" s="20"/>
      <c r="J54" s="20"/>
      <c r="K54" s="20"/>
      <c r="L54" s="20"/>
      <c r="M54" s="20"/>
      <c r="N54" s="20"/>
    </row>
    <row r="55" spans="1:14" x14ac:dyDescent="0.25">
      <c r="A55" s="42" t="s">
        <v>31</v>
      </c>
      <c r="B55" s="19"/>
      <c r="C55" s="19"/>
      <c r="D55" s="19"/>
      <c r="E55" s="19"/>
      <c r="F55" s="19"/>
      <c r="G55" s="19"/>
      <c r="H55" s="19"/>
      <c r="I55" s="20"/>
      <c r="J55" s="20"/>
      <c r="K55" s="20"/>
      <c r="L55" s="20"/>
      <c r="M55" s="20"/>
      <c r="N55" s="20"/>
    </row>
  </sheetData>
  <sheetProtection algorithmName="SHA-512" hashValue="nISybbA1X1NIWFe6U4Yvx+j5+Nhwv4QjSwOol51Yx9+KmdnlaMjtC8fdAMe4R6qjNcMf+IRqSXItjuyqHOcKMw==" saltValue="3leUSSFCWtdIwL8kCwPdGA==" spinCount="100000" sheet="1" selectLockedCells="1"/>
  <mergeCells count="19">
    <mergeCell ref="B53:C53"/>
    <mergeCell ref="D13:G13"/>
    <mergeCell ref="D15:G15"/>
    <mergeCell ref="F9:G9"/>
    <mergeCell ref="B51:C52"/>
    <mergeCell ref="B19:B29"/>
    <mergeCell ref="B30:B39"/>
    <mergeCell ref="D11:G11"/>
    <mergeCell ref="A11:B15"/>
    <mergeCell ref="B4:K5"/>
    <mergeCell ref="A9:B9"/>
    <mergeCell ref="A40:L40"/>
    <mergeCell ref="A41:L41"/>
    <mergeCell ref="A42:L47"/>
    <mergeCell ref="L2:N5"/>
    <mergeCell ref="K9:L9"/>
    <mergeCell ref="A2:A5"/>
    <mergeCell ref="B2:K2"/>
    <mergeCell ref="B3:K3"/>
  </mergeCells>
  <dataValidations count="1">
    <dataValidation type="whole" allowBlank="1" showInputMessage="1" showErrorMessage="1" sqref="H19:H39" xr:uid="{00000000-0002-0000-0000-000000000000}">
      <formula1>0</formula1>
      <formula2>100000000</formula2>
    </dataValidation>
  </dataValidations>
  <pageMargins left="0.7" right="0.7" top="0.75" bottom="0.75" header="0.3" footer="0.3"/>
  <pageSetup paperSize="5" scale="5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I19:I39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2022-02-28T22:36:48Z</dcterms:modified>
</cp:coreProperties>
</file>