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U CUNDINAMARCA\INV 014  F-CD-034\"/>
    </mc:Choice>
  </mc:AlternateContent>
  <workbookProtection workbookAlgorithmName="SHA-512" workbookHashValue="+nJ9jXEKNXcee9sTchbZGqpM/UEL0bFGiYuXSoYMGvGCOdgxeqMXsOWX4KXIlMsXmvhCdXG4uwPCnv6I9Xy3QQ==" workbookSaltValue="jy+lZN4vTG0Et/sZIvPzYw==" workbookSpinCount="100000" lockStructure="1"/>
  <bookViews>
    <workbookView xWindow="0" yWindow="0" windowWidth="24000" windowHeight="9630"/>
  </bookViews>
  <sheets>
    <sheet name="Hoja1" sheetId="1" r:id="rId1"/>
    <sheet name="Hoja2" sheetId="2" state="hidden" r:id="rId2"/>
  </sheets>
  <definedNames>
    <definedName name="_xlnm.Print_Area" localSheetId="0">Hoja1!$A$1:$L$35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9" i="1" l="1"/>
  <c r="J19" i="1" s="1"/>
  <c r="H19" i="1" l="1"/>
  <c r="I19" i="1" s="1"/>
  <c r="L20" i="1" l="1"/>
  <c r="K19" i="1" l="1"/>
  <c r="L19" i="1" s="1"/>
  <c r="L21" i="1"/>
  <c r="L24" i="1" s="1"/>
  <c r="L22" i="1" l="1"/>
  <c r="L25" i="1" s="1"/>
  <c r="L26" i="1" l="1"/>
  <c r="L23" i="1"/>
  <c r="L27" i="1" l="1"/>
</calcChain>
</file>

<file path=xl/comments1.xml><?xml version="1.0" encoding="utf-8"?>
<comments xmlns="http://schemas.openxmlformats.org/spreadsheetml/2006/main">
  <authors>
    <author>MARIO CASTILLO</author>
  </authors>
  <commentList>
    <comment ref="H11"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<sst xmlns="http://schemas.openxmlformats.org/spreadsheetml/2006/main" count="37" uniqueCount="36">
  <si>
    <t>MACROPROCESO DE APOYO</t>
  </si>
  <si>
    <t xml:space="preserve">PROCESO GESTIÓN BIENES Y SERVICIOS </t>
  </si>
  <si>
    <t>PÁGINA: 1 de 1</t>
  </si>
  <si>
    <t>32.1</t>
  </si>
  <si>
    <r>
      <rPr>
        <b/>
        <sz val="10"/>
        <color theme="1"/>
        <rFont val="Arial"/>
        <family val="2"/>
      </rPr>
      <t xml:space="preserve">FECHA DE ELABORACIÓN:   </t>
    </r>
    <r>
      <rPr>
        <sz val="10"/>
        <color theme="1"/>
        <rFont val="Arial"/>
        <family val="2"/>
      </rPr>
      <t xml:space="preserve">  </t>
    </r>
    <r>
      <rPr>
        <sz val="10"/>
        <color theme="0" tint="-0.34998626667073579"/>
        <rFont val="Arial"/>
        <family val="2"/>
      </rPr>
      <t xml:space="preserve"> AÑO   /   MES   /   DÍA</t>
    </r>
  </si>
  <si>
    <t>NIT. Y/O C.C.</t>
  </si>
  <si>
    <t>TIPO DE CONTRIBUYENTE
 (Seleccione una de las siguientes opciones)</t>
  </si>
  <si>
    <t xml:space="preserve">ÍTEM </t>
  </si>
  <si>
    <t>ESPECIFICACIONES TÉCNICAS DE LOS BIENES Y/O SERVICIOS REQUERIDOS</t>
  </si>
  <si>
    <t>POCERNTAJE ASUMIDO POR LA UNIVERSIDAD</t>
  </si>
  <si>
    <t xml:space="preserve">PORCENTAJE DE IVA </t>
  </si>
  <si>
    <t xml:space="preserve">VALOR  IVA </t>
  </si>
  <si>
    <t xml:space="preserve">VALOR TOTAL UNITARIO </t>
  </si>
  <si>
    <t>SUBTOTAL</t>
  </si>
  <si>
    <t>IVA</t>
  </si>
  <si>
    <t>TOTAL</t>
  </si>
  <si>
    <t>VALOR NO GRAVADO (TARIFA 0)</t>
  </si>
  <si>
    <t>ASPECTOS OBLIGATORIOS A TENER EN CUENTA</t>
  </si>
  <si>
    <t>VALOR GRAVADO IVA 5%</t>
  </si>
  <si>
    <t>VALOR GRAVADO IVA 19%</t>
  </si>
  <si>
    <t>IVA 5%</t>
  </si>
  <si>
    <t>IVA 19 %</t>
  </si>
  <si>
    <t xml:space="preserve">TOTAL IVA </t>
  </si>
  <si>
    <t>TOTAL OFERTA</t>
  </si>
  <si>
    <t xml:space="preserve">FIRMA REPRESENTANTE LEGAL Y/O PERSONA NATURAL </t>
  </si>
  <si>
    <t>32.1-41.3</t>
  </si>
  <si>
    <t>OFERTA ECONÓMICA CUANTÍA INFERIOR A 100 S.M.M.L.V</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</si>
  <si>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NOTA 4:</t>
    </r>
    <r>
      <rPr>
        <sz val="10"/>
        <color theme="1"/>
        <rFont val="Arial"/>
        <family val="2"/>
      </rPr>
      <t xml:space="preserve"> Los productos y servicios ofertados por la persona naturales  NO RESPONSABLES DE IVA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los términos de la invitación cuantía inferior a 100 SMMLV.
</t>
    </r>
    <r>
      <rPr>
        <b/>
        <sz val="10"/>
        <color theme="1"/>
        <rFont val="Arial"/>
        <family val="2"/>
      </rPr>
      <t xml:space="preserve">NOTA 9: </t>
    </r>
    <r>
      <rPr>
        <sz val="10"/>
        <color theme="1"/>
        <rFont val="Arial"/>
        <family val="2"/>
      </rPr>
      <t xml:space="preserve">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
</t>
    </r>
    <r>
      <rPr>
        <b/>
        <sz val="10"/>
        <color theme="1"/>
        <rFont val="Arial"/>
        <family val="2"/>
      </rPr>
      <t xml:space="preserve">NOTA 10: </t>
    </r>
    <r>
      <rPr>
        <sz val="10"/>
        <color theme="1"/>
        <rFont val="Arial"/>
        <family val="2"/>
      </rPr>
      <t>Señor cotizante recuerde revisar los términos de la invitación cuantía inferior a 100 SMMLV en su totalidad y tener en cuenta todas las condiciones establecidas para la presentación de la oferta.</t>
    </r>
  </si>
  <si>
    <t>RACIONES</t>
  </si>
  <si>
    <t>VALOR UNITARIO POR RACIÓN</t>
  </si>
  <si>
    <t>VALOR ASUMIDO POR LA UNIVERSIDAD POR RACIÓN</t>
  </si>
  <si>
    <t>PERSONAS NATURALES  NO RESPONSABLES DE IVA</t>
  </si>
  <si>
    <t>PERSONAS NATURALES  RESPONSABLES DE IVA</t>
  </si>
  <si>
    <t>PERSONAS JURÍDICAS</t>
  </si>
  <si>
    <t xml:space="preserve">COTIZANTE: </t>
  </si>
  <si>
    <r>
      <t xml:space="preserve">CONTRATAR EL SERVICIO DE RESTAURANTE UNIVERSITARIO PARA LOS ESTUDIANTES DE LA
UNIVERSIDAD DE CUNDINAMARCA, SECCIONAL UBATÉ. PARA EL PRIMER PERIODO ACADÉMICO
2022.
NOTA: Para el programa de Restaurante Universitario en Ubaté y con base al estudio de mercados, la Universidad hace un aporte del 78% y el estudiante un aporte de 22% por día. </t>
    </r>
    <r>
      <rPr>
        <b/>
        <sz val="10"/>
        <color theme="1"/>
        <rFont val="Arial"/>
        <family val="2"/>
      </rPr>
      <t>(se entiende por racion un almuerzo).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</si>
</sst>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4" borderId="1" xfId="3" applyFont="1" applyFill="1" applyBorder="1" applyAlignment="1" applyProtection="1">
      <alignment horizontal="center" vertical="center"/>
      <protection locked="0"/>
    </xf>
    <xf numFmtId="9" fontId="3" fillId="4" borderId="1" xfId="1"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43" fontId="12" fillId="4" borderId="1" xfId="3" applyFont="1" applyFill="1" applyBorder="1" applyAlignment="1" applyProtection="1">
      <alignment horizontal="center" vertical="center"/>
    </xf>
    <xf numFmtId="10" fontId="12" fillId="4" borderId="1" xfId="3" applyNumberFormat="1" applyFont="1" applyFill="1" applyBorder="1" applyAlignment="1" applyProtection="1">
      <alignment horizontal="center" vertical="center"/>
    </xf>
    <xf numFmtId="0" fontId="1" fillId="2" borderId="0" xfId="0" applyFont="1" applyFill="1" applyProtection="1">
      <protection locked="0"/>
    </xf>
    <xf numFmtId="43" fontId="3" fillId="0" borderId="3" xfId="3" applyFont="1" applyBorder="1" applyAlignment="1" applyProtection="1">
      <alignment horizontal="center" vertical="center" wrapText="1"/>
      <protection hidden="1"/>
    </xf>
    <xf numFmtId="43" fontId="3" fillId="0" borderId="3" xfId="4" applyFont="1" applyBorder="1" applyProtection="1">
      <protection hidden="1"/>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1" fillId="2" borderId="0" xfId="0" applyFont="1" applyFill="1" applyAlignment="1">
      <alignment horizontal="left"/>
    </xf>
    <xf numFmtId="0" fontId="6" fillId="2" borderId="0" xfId="0" applyFont="1" applyFill="1" applyAlignment="1">
      <alignment horizontal="left"/>
    </xf>
    <xf numFmtId="0" fontId="1" fillId="2" borderId="0" xfId="0" applyFont="1" applyFill="1"/>
    <xf numFmtId="0" fontId="9" fillId="2" borderId="1" xfId="0" applyFont="1" applyFill="1" applyBorder="1" applyAlignment="1">
      <alignment vertical="center"/>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2" fillId="0" borderId="2" xfId="0" applyFont="1" applyBorder="1" applyAlignment="1" applyProtection="1">
      <alignment vertical="top"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6" xfId="0" applyFont="1" applyFill="1" applyBorder="1" applyAlignment="1" applyProtection="1">
      <alignment horizontal="center"/>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cellXfs>
  <cellStyles count="5">
    <cellStyle name="Millares" xfId="4" builtinId="3"/>
    <cellStyle name="Millares [0] 2" xfId="2"/>
    <cellStyle name="Millares 2" xfId="3"/>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zoomScale="70" zoomScaleNormal="70" zoomScaleSheetLayoutView="90" zoomScalePageLayoutView="55" workbookViewId="0">
      <selection activeCell="A9" sqref="A9:B9"/>
    </sheetView>
  </sheetViews>
  <sheetFormatPr baseColWidth="10" defaultColWidth="11.42578125" defaultRowHeight="15" x14ac:dyDescent="0.25"/>
  <cols>
    <col min="1" max="1" width="10.7109375" style="14" customWidth="1"/>
    <col min="2" max="2" width="57" style="14" customWidth="1"/>
    <col min="3" max="3" width="17.42578125" style="14" customWidth="1"/>
    <col min="4" max="4" width="15" style="14" customWidth="1"/>
    <col min="5" max="5" width="17.7109375" style="14" customWidth="1"/>
    <col min="6" max="6" width="19.5703125" style="14" customWidth="1"/>
    <col min="7" max="7" width="19.85546875" style="14" customWidth="1"/>
    <col min="8" max="8" width="15" style="14" customWidth="1"/>
    <col min="9" max="9" width="15" style="16" customWidth="1"/>
    <col min="10" max="10" width="16.7109375" style="16" customWidth="1"/>
    <col min="11" max="11" width="20.140625" style="16" customWidth="1"/>
    <col min="12" max="12" width="21.7109375" style="16" customWidth="1"/>
    <col min="13" max="16384" width="11.42578125" style="16"/>
  </cols>
  <sheetData>
    <row r="1" spans="1:12" x14ac:dyDescent="0.25">
      <c r="D1" s="15"/>
      <c r="E1" s="15"/>
      <c r="F1" s="15"/>
    </row>
    <row r="2" spans="1:12" ht="15.75" customHeight="1" x14ac:dyDescent="0.25">
      <c r="A2" s="50"/>
      <c r="B2" s="60" t="s">
        <v>0</v>
      </c>
      <c r="C2" s="60"/>
      <c r="D2" s="60"/>
      <c r="E2" s="60"/>
      <c r="F2" s="60"/>
      <c r="G2" s="60"/>
      <c r="H2" s="60"/>
      <c r="I2" s="60"/>
      <c r="J2" s="60"/>
      <c r="K2" s="44" t="s">
        <v>2</v>
      </c>
      <c r="L2" s="45"/>
    </row>
    <row r="3" spans="1:12" ht="15.75" customHeight="1" x14ac:dyDescent="0.25">
      <c r="A3" s="50"/>
      <c r="B3" s="60" t="s">
        <v>1</v>
      </c>
      <c r="C3" s="60"/>
      <c r="D3" s="60"/>
      <c r="E3" s="60"/>
      <c r="F3" s="60"/>
      <c r="G3" s="60"/>
      <c r="H3" s="60"/>
      <c r="I3" s="60"/>
      <c r="J3" s="60"/>
      <c r="K3" s="46"/>
      <c r="L3" s="47"/>
    </row>
    <row r="4" spans="1:12" ht="16.5" customHeight="1" x14ac:dyDescent="0.25">
      <c r="A4" s="50"/>
      <c r="B4" s="60" t="s">
        <v>26</v>
      </c>
      <c r="C4" s="60"/>
      <c r="D4" s="60"/>
      <c r="E4" s="60"/>
      <c r="F4" s="60"/>
      <c r="G4" s="60"/>
      <c r="H4" s="60"/>
      <c r="I4" s="60"/>
      <c r="J4" s="60"/>
      <c r="K4" s="46"/>
      <c r="L4" s="47"/>
    </row>
    <row r="5" spans="1:12" ht="15" customHeight="1" x14ac:dyDescent="0.25">
      <c r="A5" s="50"/>
      <c r="B5" s="60"/>
      <c r="C5" s="60"/>
      <c r="D5" s="60"/>
      <c r="E5" s="60"/>
      <c r="F5" s="60"/>
      <c r="G5" s="60"/>
      <c r="H5" s="60"/>
      <c r="I5" s="60"/>
      <c r="J5" s="60"/>
      <c r="K5" s="48"/>
      <c r="L5" s="49"/>
    </row>
    <row r="7" spans="1:12" x14ac:dyDescent="0.25">
      <c r="A7" s="17" t="s">
        <v>3</v>
      </c>
    </row>
    <row r="8" spans="1:12" x14ac:dyDescent="0.25">
      <c r="A8" s="17"/>
    </row>
    <row r="9" spans="1:12" ht="25.5" customHeight="1" x14ac:dyDescent="0.25">
      <c r="A9" s="66" t="s">
        <v>4</v>
      </c>
      <c r="B9" s="66"/>
      <c r="C9" s="18"/>
      <c r="D9" s="43" t="s">
        <v>34</v>
      </c>
      <c r="E9" s="72"/>
      <c r="F9" s="73"/>
      <c r="G9" s="74"/>
      <c r="I9" s="19" t="s">
        <v>5</v>
      </c>
      <c r="J9" s="68"/>
      <c r="K9" s="69"/>
    </row>
    <row r="10" spans="1:12" ht="15.75" thickBot="1" x14ac:dyDescent="0.3">
      <c r="A10" s="18"/>
      <c r="B10" s="18"/>
      <c r="C10" s="18"/>
      <c r="D10" s="20"/>
      <c r="E10" s="20"/>
      <c r="F10" s="20"/>
      <c r="G10" s="20"/>
      <c r="I10" s="21"/>
      <c r="J10" s="22"/>
      <c r="K10" s="22"/>
    </row>
    <row r="11" spans="1:12" ht="30.75" customHeight="1" thickBot="1" x14ac:dyDescent="0.3">
      <c r="A11" s="54" t="s">
        <v>6</v>
      </c>
      <c r="B11" s="55"/>
      <c r="C11" s="23"/>
      <c r="D11" s="51" t="s">
        <v>31</v>
      </c>
      <c r="E11" s="52"/>
      <c r="F11" s="52"/>
      <c r="G11" s="53"/>
      <c r="H11" s="32"/>
      <c r="I11" s="21"/>
    </row>
    <row r="12" spans="1:12" ht="15.75" thickBot="1" x14ac:dyDescent="0.3">
      <c r="A12" s="56"/>
      <c r="B12" s="57"/>
      <c r="C12" s="23"/>
      <c r="D12" s="40"/>
      <c r="E12" s="41"/>
      <c r="F12" s="41"/>
      <c r="G12" s="41"/>
      <c r="I12" s="21"/>
    </row>
    <row r="13" spans="1:12" ht="30" customHeight="1" thickBot="1" x14ac:dyDescent="0.3">
      <c r="A13" s="56"/>
      <c r="B13" s="57"/>
      <c r="C13" s="23"/>
      <c r="D13" s="51" t="s">
        <v>32</v>
      </c>
      <c r="E13" s="52"/>
      <c r="F13" s="52"/>
      <c r="G13" s="53"/>
      <c r="H13" s="32"/>
      <c r="I13" s="21"/>
    </row>
    <row r="14" spans="1:12" ht="18.75" customHeight="1" thickBot="1" x14ac:dyDescent="0.3">
      <c r="A14" s="56"/>
      <c r="B14" s="57"/>
      <c r="C14" s="23"/>
      <c r="D14" s="42"/>
      <c r="E14" s="41"/>
      <c r="F14" s="41"/>
      <c r="G14" s="41"/>
      <c r="I14" s="21"/>
    </row>
    <row r="15" spans="1:12" ht="24" customHeight="1" thickBot="1" x14ac:dyDescent="0.3">
      <c r="A15" s="58"/>
      <c r="B15" s="59"/>
      <c r="C15" s="23"/>
      <c r="D15" s="51" t="s">
        <v>33</v>
      </c>
      <c r="E15" s="52"/>
      <c r="F15" s="52"/>
      <c r="G15" s="53"/>
      <c r="H15" s="32"/>
      <c r="I15" s="21"/>
      <c r="J15" s="22"/>
      <c r="K15" s="22"/>
    </row>
    <row r="16" spans="1:12" x14ac:dyDescent="0.25">
      <c r="A16" s="18"/>
      <c r="B16" s="18"/>
      <c r="C16" s="18"/>
      <c r="D16" s="20"/>
      <c r="E16" s="20"/>
      <c r="F16" s="20"/>
      <c r="G16" s="20"/>
      <c r="I16" s="21"/>
      <c r="J16" s="22"/>
      <c r="K16" s="22"/>
    </row>
    <row r="18" spans="1:12" s="26" customFormat="1" ht="51" x14ac:dyDescent="0.25">
      <c r="A18" s="24" t="s">
        <v>7</v>
      </c>
      <c r="B18" s="24" t="s">
        <v>8</v>
      </c>
      <c r="C18" s="24" t="s">
        <v>28</v>
      </c>
      <c r="D18" s="25" t="s">
        <v>29</v>
      </c>
      <c r="E18" s="25" t="s">
        <v>9</v>
      </c>
      <c r="F18" s="25" t="s">
        <v>30</v>
      </c>
      <c r="G18" s="25" t="s">
        <v>10</v>
      </c>
      <c r="H18" s="25" t="s">
        <v>11</v>
      </c>
      <c r="I18" s="25" t="s">
        <v>12</v>
      </c>
      <c r="J18" s="25" t="s">
        <v>13</v>
      </c>
      <c r="K18" s="25" t="s">
        <v>14</v>
      </c>
      <c r="L18" s="25" t="s">
        <v>15</v>
      </c>
    </row>
    <row r="19" spans="1:12" s="26" customFormat="1" ht="121.9" customHeight="1" x14ac:dyDescent="0.25">
      <c r="A19" s="38">
        <v>1</v>
      </c>
      <c r="B19" s="39" t="s">
        <v>35</v>
      </c>
      <c r="C19" s="39">
        <v>1939</v>
      </c>
      <c r="D19" s="12"/>
      <c r="E19" s="34">
        <v>0.78</v>
      </c>
      <c r="F19" s="33">
        <f>ROUND(D19*E19,0)</f>
        <v>0</v>
      </c>
      <c r="G19" s="13">
        <v>0</v>
      </c>
      <c r="H19" s="1">
        <f>+ROUND(F19*G19,0)</f>
        <v>0</v>
      </c>
      <c r="I19" s="1">
        <f>ROUND(F19+H19,0)</f>
        <v>0</v>
      </c>
      <c r="J19" s="1">
        <f>ROUND(F19*C19,0)</f>
        <v>0</v>
      </c>
      <c r="K19" s="1">
        <f>ROUND(J19*G19,0)</f>
        <v>0</v>
      </c>
      <c r="L19" s="2">
        <f>ROUND(J19+K19,0)</f>
        <v>0</v>
      </c>
    </row>
    <row r="20" spans="1:12" s="26" customFormat="1" ht="42" customHeight="1" thickBot="1" x14ac:dyDescent="0.25">
      <c r="A20" s="23"/>
      <c r="B20" s="27"/>
      <c r="C20" s="27"/>
      <c r="D20" s="29"/>
      <c r="E20" s="29"/>
      <c r="F20" s="29"/>
      <c r="G20" s="28"/>
      <c r="H20" s="28"/>
      <c r="I20" s="30"/>
      <c r="K20" s="36" t="s">
        <v>16</v>
      </c>
      <c r="L20" s="37">
        <f>SUMIF(G:G,0%,J:J)</f>
        <v>0</v>
      </c>
    </row>
    <row r="21" spans="1:12" s="26" customFormat="1" ht="29.25" customHeight="1" thickBot="1" x14ac:dyDescent="0.25">
      <c r="A21" s="63" t="s">
        <v>17</v>
      </c>
      <c r="B21" s="64"/>
      <c r="C21" s="64"/>
      <c r="D21" s="64"/>
      <c r="E21" s="64"/>
      <c r="F21" s="64"/>
      <c r="G21" s="64"/>
      <c r="H21" s="64"/>
      <c r="I21" s="64"/>
      <c r="J21" s="65"/>
      <c r="K21" s="11" t="s">
        <v>18</v>
      </c>
      <c r="L21" s="4">
        <f>SUMIF(G:G,5%,J:J)</f>
        <v>0</v>
      </c>
    </row>
    <row r="22" spans="1:12" s="26" customFormat="1" ht="77.25" customHeight="1" x14ac:dyDescent="0.2">
      <c r="A22" s="61" t="s">
        <v>27</v>
      </c>
      <c r="B22" s="61"/>
      <c r="C22" s="61"/>
      <c r="D22" s="61"/>
      <c r="E22" s="61"/>
      <c r="F22" s="61"/>
      <c r="G22" s="61"/>
      <c r="H22" s="61"/>
      <c r="I22" s="61"/>
      <c r="J22" s="61"/>
      <c r="K22" s="7" t="s">
        <v>19</v>
      </c>
      <c r="L22" s="4">
        <f>SUMIF(G:G,19%,J:J)</f>
        <v>0</v>
      </c>
    </row>
    <row r="23" spans="1:12" s="26" customFormat="1" ht="20.25" customHeight="1" x14ac:dyDescent="0.2">
      <c r="A23" s="62"/>
      <c r="B23" s="62"/>
      <c r="C23" s="62"/>
      <c r="D23" s="62"/>
      <c r="E23" s="62"/>
      <c r="F23" s="62"/>
      <c r="G23" s="62"/>
      <c r="H23" s="62"/>
      <c r="I23" s="62"/>
      <c r="J23" s="62"/>
      <c r="K23" s="8" t="s">
        <v>13</v>
      </c>
      <c r="L23" s="5">
        <f>SUM(L20:L22)</f>
        <v>0</v>
      </c>
    </row>
    <row r="24" spans="1:12" s="26" customFormat="1" ht="23.25" customHeight="1" x14ac:dyDescent="0.2">
      <c r="A24" s="62"/>
      <c r="B24" s="62"/>
      <c r="C24" s="62"/>
      <c r="D24" s="62"/>
      <c r="E24" s="62"/>
      <c r="F24" s="62"/>
      <c r="G24" s="62"/>
      <c r="H24" s="62"/>
      <c r="I24" s="62"/>
      <c r="J24" s="62"/>
      <c r="K24" s="9" t="s">
        <v>20</v>
      </c>
      <c r="L24" s="6">
        <f>ROUND(L21*5%,0)</f>
        <v>0</v>
      </c>
    </row>
    <row r="25" spans="1:12" s="26" customFormat="1" x14ac:dyDescent="0.2">
      <c r="A25" s="62"/>
      <c r="B25" s="62"/>
      <c r="C25" s="62"/>
      <c r="D25" s="62"/>
      <c r="E25" s="62"/>
      <c r="F25" s="62"/>
      <c r="G25" s="62"/>
      <c r="H25" s="62"/>
      <c r="I25" s="62"/>
      <c r="J25" s="62"/>
      <c r="K25" s="9" t="s">
        <v>21</v>
      </c>
      <c r="L25" s="4">
        <f>ROUND(L22*19%,0)</f>
        <v>0</v>
      </c>
    </row>
    <row r="26" spans="1:12" s="26" customFormat="1" x14ac:dyDescent="0.2">
      <c r="A26" s="62"/>
      <c r="B26" s="62"/>
      <c r="C26" s="62"/>
      <c r="D26" s="62"/>
      <c r="E26" s="62"/>
      <c r="F26" s="62"/>
      <c r="G26" s="62"/>
      <c r="H26" s="62"/>
      <c r="I26" s="62"/>
      <c r="J26" s="62"/>
      <c r="K26" s="8" t="s">
        <v>22</v>
      </c>
      <c r="L26" s="5">
        <f>SUM(L24:L25)</f>
        <v>0</v>
      </c>
    </row>
    <row r="27" spans="1:12" s="26" customFormat="1" ht="59.25" customHeight="1" x14ac:dyDescent="0.2">
      <c r="A27" s="62"/>
      <c r="B27" s="62"/>
      <c r="C27" s="62"/>
      <c r="D27" s="62"/>
      <c r="E27" s="62"/>
      <c r="F27" s="62"/>
      <c r="G27" s="62"/>
      <c r="H27" s="62"/>
      <c r="I27" s="62"/>
      <c r="J27" s="62"/>
      <c r="K27" s="10" t="s">
        <v>23</v>
      </c>
      <c r="L27" s="5">
        <f>+L23+L26</f>
        <v>0</v>
      </c>
    </row>
    <row r="29" spans="1:12" x14ac:dyDescent="0.25">
      <c r="B29" s="35"/>
      <c r="C29" s="35"/>
    </row>
    <row r="30" spans="1:12" x14ac:dyDescent="0.25">
      <c r="B30" s="70"/>
      <c r="C30" s="70"/>
    </row>
    <row r="31" spans="1:12" x14ac:dyDescent="0.25">
      <c r="B31" s="70"/>
      <c r="C31" s="70"/>
    </row>
    <row r="32" spans="1:12" ht="15.75" thickBot="1" x14ac:dyDescent="0.3">
      <c r="B32" s="71"/>
      <c r="C32" s="71"/>
    </row>
    <row r="33" spans="1:3" x14ac:dyDescent="0.25">
      <c r="B33" s="67" t="s">
        <v>24</v>
      </c>
      <c r="C33" s="67"/>
    </row>
    <row r="35" spans="1:3" x14ac:dyDescent="0.25">
      <c r="A35" s="31" t="s">
        <v>25</v>
      </c>
    </row>
  </sheetData>
  <sheetProtection algorithmName="SHA-512" hashValue="KFMl9yG2xS2BQW1LTISaN3DdHAmUlanO/aGGxVYxCWgFY+D2kWoa0ma97djRMFy4QEcibQ5otDLG1AvjPAlKEw==" saltValue="sjfaUS7Ao6a1cveYTBqgyw==" spinCount="100000" sheet="1" selectLockedCells="1"/>
  <mergeCells count="16">
    <mergeCell ref="A22:J27"/>
    <mergeCell ref="A21:J21"/>
    <mergeCell ref="A9:B9"/>
    <mergeCell ref="B33:C33"/>
    <mergeCell ref="D13:G13"/>
    <mergeCell ref="D15:G15"/>
    <mergeCell ref="J9:K9"/>
    <mergeCell ref="B30:C32"/>
    <mergeCell ref="E9:G9"/>
    <mergeCell ref="K2:L5"/>
    <mergeCell ref="A2:A5"/>
    <mergeCell ref="D11:G11"/>
    <mergeCell ref="A11:B15"/>
    <mergeCell ref="B2:J2"/>
    <mergeCell ref="B3:J3"/>
    <mergeCell ref="B4:J5"/>
  </mergeCells>
  <dataValidations count="2">
    <dataValidation type="whole" allowBlank="1" showInputMessage="1" showErrorMessage="1" sqref="D19">
      <formula1>0</formula1>
      <formula2>100000000</formula2>
    </dataValidation>
    <dataValidation type="decimal" allowBlank="1" showInputMessage="1" showErrorMessage="1" sqref="E19:F19">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D10"/>
  <sheetViews>
    <sheetView workbookViewId="0">
      <selection activeCell="D10" sqref="D10"/>
    </sheetView>
  </sheetViews>
  <sheetFormatPr baseColWidth="10" defaultColWidth="11.42578125" defaultRowHeight="15" x14ac:dyDescent="0.25"/>
  <sheetData>
    <row r="7" spans="4:4" x14ac:dyDescent="0.25">
      <c r="D7" s="3">
        <v>0</v>
      </c>
    </row>
    <row r="8" spans="4:4" x14ac:dyDescent="0.25">
      <c r="D8" s="3">
        <v>0.05</v>
      </c>
    </row>
    <row r="9" spans="4:4" x14ac:dyDescent="0.25">
      <c r="D9" s="3">
        <v>0.19</v>
      </c>
    </row>
    <row r="10" spans="4:4" x14ac:dyDescent="0.25">
      <c r="D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 DARIO GONZALEZ MOLINA</dc:creator>
  <cp:keywords/>
  <dc:description/>
  <cp:lastModifiedBy>lenovo</cp:lastModifiedBy>
  <cp:revision/>
  <dcterms:created xsi:type="dcterms:W3CDTF">2017-04-28T13:22:52Z</dcterms:created>
  <dcterms:modified xsi:type="dcterms:W3CDTF">2022-02-18T19:25:36Z</dcterms:modified>
  <cp:category/>
  <cp:contentStatus/>
</cp:coreProperties>
</file>