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mc:AlternateContent xmlns:mc="http://schemas.openxmlformats.org/markup-compatibility/2006">
    <mc:Choice Requires="x15">
      <x15ac:absPath xmlns:x15ac="http://schemas.microsoft.com/office/spreadsheetml/2010/11/ac" url="C:\Users\hyvalbuena\OneDrive - Universidad de Cundinamarca\HEIDY-2022\F-CD-036 -2022 PLAN ALIM. CHIA\"/>
    </mc:Choice>
  </mc:AlternateContent>
  <xr:revisionPtr revIDLastSave="51" documentId="8_{411A3CD1-5539-4C37-B360-21F3ADF45249}" xr6:coauthVersionLast="36" xr6:coauthVersionMax="47" xr10:uidLastSave="{474AAC92-4ECA-4695-A0C2-1F77DF00E0F6}"/>
  <bookViews>
    <workbookView xWindow="-105" yWindow="-105" windowWidth="15465" windowHeight="8235" xr2:uid="{00000000-000D-0000-FFFF-FFFF00000000}"/>
  </bookViews>
  <sheets>
    <sheet name="Hoja1" sheetId="1" r:id="rId1"/>
    <sheet name="Hoja2" sheetId="2" state="hidden" r:id="rId2"/>
  </sheets>
  <definedNames>
    <definedName name="_xlnm.Print_Area" localSheetId="0">Hoja1!$A$1:$L$35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H19" i="1" l="1"/>
  <c r="I19" i="1" s="1"/>
  <c r="L20" i="1" l="1"/>
  <c r="K19" i="1" l="1"/>
  <c r="L19" i="1" s="1"/>
  <c r="L21" i="1"/>
  <c r="L24" i="1" s="1"/>
  <c r="L22" i="1" l="1"/>
  <c r="L25" i="1" s="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EE6DEE75-9032-45F5-ADE2-ADE1E1E12528}">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67DA2485-326E-4D02-86D7-C26792E43D4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<sst xmlns="http://schemas.openxmlformats.org/spreadsheetml/2006/main" count="37" uniqueCount="36">
  <si>
    <t>MACROPROCESO DE APOYO</t>
  </si>
  <si>
    <t xml:space="preserve">PROCESO GESTIÓN BIENES Y SERVICIOS </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</si>
  <si>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</si>
  <si>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</si>
  <si>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</si>
  <si>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NIT. Y/O C.C.</t>
  </si>
  <si>
    <t>TIPO DE CONTRIBUYENTE
 (Seleccione una de las siguientes opciones)</t>
  </si>
  <si>
    <t xml:space="preserve">ÍTEM </t>
  </si>
  <si>
    <t>ESPECIFICACIONES TÉCNICAS DE LOS BIENES Y/O SERVICIOS REQUERIDOS</t>
  </si>
  <si>
    <t>POCERNTAJE ASUMIDO POR LA UNIVERSIDAD</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</si>
  <si>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</si>
  <si>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</si>
  <si>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</si>
  <si>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</si>
  <si>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</si>
  <si>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</si>
  <si>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</si>
  <si>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</si>
  <si>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</si>
  <si>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t>VALOR GRAVADO IVA 19%</t>
  </si>
  <si>
    <t>IVA 5%</t>
  </si>
  <si>
    <t>IVA 19 %</t>
  </si>
  <si>
    <t xml:space="preserve">TOTAL IVA </t>
  </si>
  <si>
    <t>TOTAL OFERTA</t>
  </si>
  <si>
    <t xml:space="preserve">FIRMA REPRESENTANTE LEGAL Y/O PERSONA NATURAL </t>
  </si>
  <si>
    <t>32.1-41.3</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</si>
  <si>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</si>
  <si>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</si>
  <si>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</si>
  <si>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UNITARIO POR RACIÓN</t>
  </si>
  <si>
    <t>VALOR ASUMIDO POR LA UNIVERSIDAD POR RACIÓN</t>
  </si>
  <si>
    <t>PERSONAS NATURALES  NO RESPONSABLES DE IVA</t>
  </si>
  <si>
    <t xml:space="preserve">COTIZANTE: </t>
  </si>
  <si>
    <t>PERSONAS NATURALES  RESPONSABLES DE IVA</t>
  </si>
  <si>
    <t>PERSONAS JURÍDICAS</t>
  </si>
  <si>
    <t>CONTRATAR EL SERVICIO DE PLAN COMPLEMENTARIO DE ALIMENTACION PARA LOS ESTUDIANTES DE LA UNIVERSIDAD DE CUNDINAMARCA, EXTENSIÓN CHIA. PARA EL PRIMER PERIODO ACADÉMICO 2022.  (Se entiende por ración, un refrigerio)
NOTA: Para el programa de Plan complementario de alimentacion en Chia y con base al estudio de mercados, la Universidad hace un aporte del 76% y el estudiante un aporte de 24% por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</si>
</sst>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9" fillId="2" borderId="1" xfId="0" applyFont="1" applyFill="1" applyBorder="1" applyAlignment="1" applyProtection="1">
      <alignment vertical="center"/>
    </xf>
    <xf numFmtId="0" fontId="9" fillId="2" borderId="0" xfId="0" applyFont="1" applyFill="1" applyBorder="1" applyAlignment="1" applyProtection="1">
      <alignmen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22" zoomScale="70" zoomScaleNormal="70" zoomScaleSheetLayoutView="90" zoomScalePageLayoutView="55" workbookViewId="0">
      <selection activeCell="E9" sqref="E9:H9"/>
    </sheetView>
  </sheetViews>
  <sheetFormatPr baseColWidth="10" defaultColWidth="11.42578125" defaultRowHeight="15" x14ac:dyDescent="0.25"/>
  <cols>
    <col min="1" max="1" width="10.7109375" style="14" customWidth="1"/>
    <col min="2" max="2" width="57" style="14" customWidth="1"/>
    <col min="3" max="3" width="17.42578125" style="14" customWidth="1"/>
    <col min="4" max="4" width="15" style="14" customWidth="1"/>
    <col min="5" max="5" width="17.7109375" style="14" customWidth="1"/>
    <col min="6" max="6" width="19.570312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D1" s="15"/>
      <c r="E1" s="15"/>
      <c r="F1" s="15"/>
    </row>
    <row r="2" spans="1:12" ht="15.75" customHeight="1" x14ac:dyDescent="0.25">
      <c r="A2" s="64"/>
      <c r="B2" s="71" t="s">
        <v>0</v>
      </c>
      <c r="C2" s="71"/>
      <c r="D2" s="71"/>
      <c r="E2" s="71"/>
      <c r="F2" s="71"/>
      <c r="G2" s="71"/>
      <c r="H2" s="71"/>
      <c r="I2" s="71"/>
      <c r="J2" s="71"/>
      <c r="K2" s="58" t="s">
        <v>2</v>
      </c>
      <c r="L2" s="59"/>
    </row>
    <row r="3" spans="1:12" ht="15.75" customHeight="1" x14ac:dyDescent="0.25">
      <c r="A3" s="64"/>
      <c r="B3" s="71" t="s">
        <v>1</v>
      </c>
      <c r="C3" s="71"/>
      <c r="D3" s="71"/>
      <c r="E3" s="71"/>
      <c r="F3" s="71"/>
      <c r="G3" s="71"/>
      <c r="H3" s="71"/>
      <c r="I3" s="71"/>
      <c r="J3" s="71"/>
      <c r="K3" s="60"/>
      <c r="L3" s="61"/>
    </row>
    <row r="4" spans="1:12" ht="16.5" customHeight="1" x14ac:dyDescent="0.25">
      <c r="A4" s="64"/>
      <c r="B4" s="71" t="s">
        <v>26</v>
      </c>
      <c r="C4" s="71"/>
      <c r="D4" s="71"/>
      <c r="E4" s="71"/>
      <c r="F4" s="71"/>
      <c r="G4" s="71"/>
      <c r="H4" s="71"/>
      <c r="I4" s="71"/>
      <c r="J4" s="71"/>
      <c r="K4" s="60"/>
      <c r="L4" s="61"/>
    </row>
    <row r="5" spans="1:12" ht="15" customHeight="1" x14ac:dyDescent="0.25">
      <c r="A5" s="64"/>
      <c r="B5" s="71"/>
      <c r="C5" s="71"/>
      <c r="D5" s="71"/>
      <c r="E5" s="71"/>
      <c r="F5" s="71"/>
      <c r="G5" s="71"/>
      <c r="H5" s="71"/>
      <c r="I5" s="71"/>
      <c r="J5" s="71"/>
      <c r="K5" s="62"/>
      <c r="L5" s="63"/>
    </row>
    <row r="7" spans="1:12" x14ac:dyDescent="0.25">
      <c r="A7" s="17" t="s">
        <v>3</v>
      </c>
    </row>
    <row r="8" spans="1:12" x14ac:dyDescent="0.25">
      <c r="A8" s="17"/>
    </row>
    <row r="9" spans="1:12" ht="25.5" customHeight="1" x14ac:dyDescent="0.25">
      <c r="A9" s="46" t="s">
        <v>4</v>
      </c>
      <c r="B9" s="46"/>
      <c r="C9" s="18"/>
      <c r="D9" s="39" t="s">
        <v>32</v>
      </c>
      <c r="E9" s="53"/>
      <c r="F9" s="54"/>
      <c r="G9" s="54"/>
      <c r="H9" s="55"/>
      <c r="I9" s="40"/>
      <c r="J9" s="39" t="s">
        <v>5</v>
      </c>
      <c r="K9" s="56"/>
      <c r="L9" s="57"/>
    </row>
    <row r="10" spans="1:12" ht="15.75" thickBot="1" x14ac:dyDescent="0.3">
      <c r="A10" s="18"/>
      <c r="B10" s="18"/>
      <c r="C10" s="18"/>
      <c r="D10" s="19"/>
      <c r="E10" s="19"/>
      <c r="F10" s="19"/>
      <c r="G10" s="19"/>
      <c r="I10" s="20"/>
      <c r="J10" s="21"/>
      <c r="K10" s="21"/>
    </row>
    <row r="11" spans="1:12" ht="30.75" customHeight="1" thickBot="1" x14ac:dyDescent="0.3">
      <c r="A11" s="65" t="s">
        <v>6</v>
      </c>
      <c r="B11" s="66"/>
      <c r="C11" s="22"/>
      <c r="D11" s="50" t="s">
        <v>31</v>
      </c>
      <c r="E11" s="51"/>
      <c r="F11" s="51"/>
      <c r="G11" s="51"/>
      <c r="H11" s="51"/>
      <c r="I11" s="52"/>
      <c r="J11" s="31"/>
    </row>
    <row r="12" spans="1:12" ht="15.75" thickBot="1" x14ac:dyDescent="0.3">
      <c r="A12" s="67"/>
      <c r="B12" s="68"/>
      <c r="C12" s="22"/>
      <c r="D12" s="19"/>
      <c r="E12" s="19"/>
      <c r="F12" s="19"/>
      <c r="G12" s="19"/>
      <c r="I12" s="20"/>
    </row>
    <row r="13" spans="1:12" ht="30" customHeight="1" thickBot="1" x14ac:dyDescent="0.3">
      <c r="A13" s="67"/>
      <c r="B13" s="68"/>
      <c r="C13" s="22"/>
      <c r="D13" s="50" t="s">
        <v>33</v>
      </c>
      <c r="E13" s="51"/>
      <c r="F13" s="51"/>
      <c r="G13" s="51"/>
      <c r="H13" s="51"/>
      <c r="I13" s="52"/>
      <c r="J13" s="31"/>
    </row>
    <row r="14" spans="1:12" ht="18.75" customHeight="1" thickBot="1" x14ac:dyDescent="0.3">
      <c r="A14" s="67"/>
      <c r="B14" s="68"/>
      <c r="C14" s="22"/>
      <c r="D14" s="19"/>
      <c r="E14" s="19"/>
      <c r="F14" s="19"/>
      <c r="G14" s="19"/>
      <c r="I14" s="20"/>
    </row>
    <row r="15" spans="1:12" ht="24" customHeight="1" thickBot="1" x14ac:dyDescent="0.3">
      <c r="A15" s="69"/>
      <c r="B15" s="70"/>
      <c r="C15" s="22"/>
      <c r="D15" s="50" t="s">
        <v>34</v>
      </c>
      <c r="E15" s="51"/>
      <c r="F15" s="51"/>
      <c r="G15" s="51"/>
      <c r="H15" s="51"/>
      <c r="I15" s="52"/>
      <c r="J15" s="31"/>
      <c r="K15" s="21"/>
    </row>
    <row r="16" spans="1:12" x14ac:dyDescent="0.25">
      <c r="A16" s="18"/>
      <c r="B16" s="18"/>
      <c r="C16" s="18"/>
      <c r="D16" s="19"/>
      <c r="E16" s="19"/>
      <c r="F16" s="19"/>
      <c r="G16" s="19"/>
      <c r="I16" s="20"/>
      <c r="J16" s="21"/>
      <c r="K16" s="21"/>
    </row>
    <row r="18" spans="1:12" s="25" customFormat="1" ht="51" x14ac:dyDescent="0.25">
      <c r="A18" s="23" t="s">
        <v>7</v>
      </c>
      <c r="B18" s="23" t="s">
        <v>8</v>
      </c>
      <c r="C18" s="23" t="s">
        <v>28</v>
      </c>
      <c r="D18" s="24" t="s">
        <v>29</v>
      </c>
      <c r="E18" s="24" t="s">
        <v>9</v>
      </c>
      <c r="F18" s="24" t="s">
        <v>30</v>
      </c>
      <c r="G18" s="24" t="s">
        <v>10</v>
      </c>
      <c r="H18" s="24" t="s">
        <v>11</v>
      </c>
      <c r="I18" s="24" t="s">
        <v>12</v>
      </c>
      <c r="J18" s="24" t="s">
        <v>13</v>
      </c>
      <c r="K18" s="24" t="s">
        <v>14</v>
      </c>
      <c r="L18" s="24" t="s">
        <v>15</v>
      </c>
    </row>
    <row r="19" spans="1:12" s="25" customFormat="1" ht="121.9" customHeight="1" x14ac:dyDescent="0.25">
      <c r="A19" s="37">
        <v>1</v>
      </c>
      <c r="B19" s="38" t="s">
        <v>35</v>
      </c>
      <c r="C19" s="38">
        <v>1010</v>
      </c>
      <c r="D19" s="12">
        <v>0</v>
      </c>
      <c r="E19" s="33">
        <v>0.76</v>
      </c>
      <c r="F19" s="32">
        <f>ROUND(D19*E19,0)</f>
        <v>0</v>
      </c>
      <c r="G19" s="13">
        <v>0</v>
      </c>
      <c r="H19" s="1">
        <f>+ROUND(F19*G19,0)</f>
        <v>0</v>
      </c>
      <c r="I19" s="1">
        <f>ROUND(F19+H19,0)</f>
        <v>0</v>
      </c>
      <c r="J19" s="1">
        <f>ROUND(F19*C19,0)</f>
        <v>0</v>
      </c>
      <c r="K19" s="1">
        <f>ROUND(J19*G19,0)</f>
        <v>0</v>
      </c>
      <c r="L19" s="2">
        <f>ROUND(J19+K19,0)</f>
        <v>0</v>
      </c>
    </row>
    <row r="20" spans="1:12" s="25" customFormat="1" ht="42" customHeight="1" thickBot="1" x14ac:dyDescent="0.25">
      <c r="A20" s="22"/>
      <c r="B20" s="26"/>
      <c r="C20" s="26"/>
      <c r="D20" s="28"/>
      <c r="E20" s="28"/>
      <c r="F20" s="28"/>
      <c r="G20" s="27"/>
      <c r="H20" s="27"/>
      <c r="I20" s="29"/>
      <c r="K20" s="35" t="s">
        <v>16</v>
      </c>
      <c r="L20" s="36">
        <f>SUMIF(G:G,0%,J:J)</f>
        <v>0</v>
      </c>
    </row>
    <row r="21" spans="1:12" s="25" customFormat="1" ht="29.25" customHeight="1" thickBot="1" x14ac:dyDescent="0.25">
      <c r="A21" s="43" t="s">
        <v>17</v>
      </c>
      <c r="B21" s="44"/>
      <c r="C21" s="44"/>
      <c r="D21" s="44"/>
      <c r="E21" s="44"/>
      <c r="F21" s="44"/>
      <c r="G21" s="44"/>
      <c r="H21" s="44"/>
      <c r="I21" s="44"/>
      <c r="J21" s="45"/>
      <c r="K21" s="11" t="s">
        <v>18</v>
      </c>
      <c r="L21" s="4">
        <f>SUMIF(G:G,5%,J:J)</f>
        <v>0</v>
      </c>
    </row>
    <row r="22" spans="1:12" s="25" customFormat="1" ht="77.25" customHeight="1" x14ac:dyDescent="0.2">
      <c r="A22" s="41" t="s">
        <v>27</v>
      </c>
      <c r="B22" s="41"/>
      <c r="C22" s="41"/>
      <c r="D22" s="41"/>
      <c r="E22" s="41"/>
      <c r="F22" s="41"/>
      <c r="G22" s="41"/>
      <c r="H22" s="41"/>
      <c r="I22" s="41"/>
      <c r="J22" s="41"/>
      <c r="K22" s="7" t="s">
        <v>19</v>
      </c>
      <c r="L22" s="4">
        <f>SUMIF(G:G,19%,J:J)</f>
        <v>0</v>
      </c>
    </row>
    <row r="23" spans="1:12" s="25" customFormat="1" ht="20.25" customHeight="1" x14ac:dyDescent="0.2">
      <c r="A23" s="42"/>
      <c r="B23" s="42"/>
      <c r="C23" s="42"/>
      <c r="D23" s="42"/>
      <c r="E23" s="42"/>
      <c r="F23" s="42"/>
      <c r="G23" s="42"/>
      <c r="H23" s="42"/>
      <c r="I23" s="42"/>
      <c r="J23" s="42"/>
      <c r="K23" s="8" t="s">
        <v>13</v>
      </c>
      <c r="L23" s="5">
        <f>SUM(L20:L22)</f>
        <v>0</v>
      </c>
    </row>
    <row r="24" spans="1:12" s="25" customFormat="1" ht="23.25" customHeight="1" x14ac:dyDescent="0.2">
      <c r="A24" s="42"/>
      <c r="B24" s="42"/>
      <c r="C24" s="42"/>
      <c r="D24" s="42"/>
      <c r="E24" s="42"/>
      <c r="F24" s="42"/>
      <c r="G24" s="42"/>
      <c r="H24" s="42"/>
      <c r="I24" s="42"/>
      <c r="J24" s="42"/>
      <c r="K24" s="9" t="s">
        <v>20</v>
      </c>
      <c r="L24" s="6">
        <f>ROUND(L21*5%,0)</f>
        <v>0</v>
      </c>
    </row>
    <row r="25" spans="1:12" s="25" customFormat="1" x14ac:dyDescent="0.2">
      <c r="A25" s="42"/>
      <c r="B25" s="42"/>
      <c r="C25" s="42"/>
      <c r="D25" s="42"/>
      <c r="E25" s="42"/>
      <c r="F25" s="42"/>
      <c r="G25" s="42"/>
      <c r="H25" s="42"/>
      <c r="I25" s="42"/>
      <c r="J25" s="42"/>
      <c r="K25" s="9" t="s">
        <v>21</v>
      </c>
      <c r="L25" s="4">
        <f>ROUND(L22*19%,0)</f>
        <v>0</v>
      </c>
    </row>
    <row r="26" spans="1:12" s="25" customFormat="1" x14ac:dyDescent="0.2">
      <c r="A26" s="42"/>
      <c r="B26" s="42"/>
      <c r="C26" s="42"/>
      <c r="D26" s="42"/>
      <c r="E26" s="42"/>
      <c r="F26" s="42"/>
      <c r="G26" s="42"/>
      <c r="H26" s="42"/>
      <c r="I26" s="42"/>
      <c r="J26" s="42"/>
      <c r="K26" s="8" t="s">
        <v>22</v>
      </c>
      <c r="L26" s="5">
        <f>SUM(L24:L25)</f>
        <v>0</v>
      </c>
    </row>
    <row r="27" spans="1:12" s="25" customFormat="1" ht="59.25" customHeight="1" x14ac:dyDescent="0.2">
      <c r="A27" s="42"/>
      <c r="B27" s="42"/>
      <c r="C27" s="42"/>
      <c r="D27" s="42"/>
      <c r="E27" s="42"/>
      <c r="F27" s="42"/>
      <c r="G27" s="42"/>
      <c r="H27" s="42"/>
      <c r="I27" s="42"/>
      <c r="J27" s="42"/>
      <c r="K27" s="10" t="s">
        <v>23</v>
      </c>
      <c r="L27" s="5">
        <f>+L23+L26</f>
        <v>0</v>
      </c>
    </row>
    <row r="29" spans="1:12" x14ac:dyDescent="0.25">
      <c r="B29" s="34"/>
      <c r="C29" s="34"/>
    </row>
    <row r="30" spans="1:12" x14ac:dyDescent="0.25">
      <c r="B30" s="48"/>
      <c r="C30" s="48"/>
    </row>
    <row r="31" spans="1:12" x14ac:dyDescent="0.25">
      <c r="B31" s="48"/>
      <c r="C31" s="48"/>
    </row>
    <row r="32" spans="1:12" ht="15.75" thickBot="1" x14ac:dyDescent="0.3">
      <c r="B32" s="49"/>
      <c r="C32" s="49"/>
    </row>
    <row r="33" spans="1:3" x14ac:dyDescent="0.25">
      <c r="B33" s="47" t="s">
        <v>24</v>
      </c>
      <c r="C33" s="47"/>
    </row>
    <row r="35" spans="1:3" x14ac:dyDescent="0.25">
      <c r="A35" s="30" t="s">
        <v>25</v>
      </c>
    </row>
  </sheetData>
  <sheetProtection algorithmName="SHA-512" hashValue="1Mhy471/TS+AB2leX9S92Wvrb/3Lg5HX/GjYpuV7xJg1MX3dOcQpgbsos7lN4m+NKRpfLNGc0zTzuoM2PdcRzg==" saltValue="/JjaQixyV3rZndLTIkaP8A==" spinCount="100000" sheet="1" selectLockedCells="1"/>
  <mergeCells count="16">
    <mergeCell ref="K9:L9"/>
    <mergeCell ref="D13:I13"/>
    <mergeCell ref="D15:I15"/>
    <mergeCell ref="K2:L5"/>
    <mergeCell ref="A2:A5"/>
    <mergeCell ref="A11:B15"/>
    <mergeCell ref="B2:J2"/>
    <mergeCell ref="B3:J3"/>
    <mergeCell ref="B4:J5"/>
    <mergeCell ref="A22:J27"/>
    <mergeCell ref="A21:J21"/>
    <mergeCell ref="A9:B9"/>
    <mergeCell ref="B33:C33"/>
    <mergeCell ref="B30:C32"/>
    <mergeCell ref="D11:I11"/>
    <mergeCell ref="E9:H9"/>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Heidy Yohana Valbuena Diaz</cp:lastModifiedBy>
  <cp:revision/>
  <dcterms:created xsi:type="dcterms:W3CDTF">2017-04-28T13:22:52Z</dcterms:created>
  <dcterms:modified xsi:type="dcterms:W3CDTF">2022-02-14T15:02:35Z</dcterms:modified>
  <cp:category/>
  <cp:contentStatus/>
</cp:coreProperties>
</file>