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2022\F-CD-027 HOGAR FUSA- BIENESTAR U\PUBLICACIÓN\"/>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<sst xmlns="http://schemas.openxmlformats.org/spreadsheetml/2006/main" count="54" uniqueCount="48">
  <si>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</si>
  <si>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</si>
  <si>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</si>
  <si>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</si>
  <si>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</si>
  <si>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</si>
  <si>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</si>
  <si>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</si>
  <si>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</si>
  <si>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</si>
  <si>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</si>
  <si>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</si>
  <si>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</si>
  <si>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</si>
  <si>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</si>
  <si>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</si>
  <si>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</si>
  <si>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</si>
  <si>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</si>
  <si>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</si>
  <si>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</si>
  <si>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</si>
  <si>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</si>
  <si>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</si>
  <si>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</si>
  <si>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</si>
  <si>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</si>
  <si>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</si>
  <si>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</si>
  <si>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</si>
  <si>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</si>
  <si>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</si>
  <si>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</si>
  <si>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</si>
  <si>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</si>
  <si>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</si>
  <si>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</si>
  <si>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</si>
  <si>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</si>
  <si>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</si>
  <si>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</si>
  <si>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</si>
  <si>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</si>
  <si>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</si>
  <si>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</si>
  <si>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</si>
  <si>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</si>
  <si>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HOGAR UNIVERSITARIO PARA LOS ESTUDIANTES DE LA UNIVERSIDAD DE CUNDINAMARCA, SEDE FUSAGASUGÁ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</si>
</sst>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left" vertical="center"/>
      <protection hidden="1"/>
    </xf>
    <xf numFmtId="0" fontId="2" fillId="8" borderId="4" xfId="0" applyFont="1" applyFill="1" applyBorder="1" applyAlignment="1" applyProtection="1">
      <alignment horizontal="left" vertical="center"/>
      <protection hidden="1"/>
    </xf>
    <xf numFmtId="41" fontId="8" fillId="8" borderId="4" xfId="2"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51" zoomScale="70" zoomScaleNormal="70" zoomScaleSheetLayoutView="30" workbookViewId="0">
      <selection activeCell="B72" sqref="B72:N72"/>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59"/>
      <c r="C2" s="60" t="s">
        <v>0</v>
      </c>
      <c r="D2" s="60"/>
      <c r="E2" s="60"/>
      <c r="F2" s="60"/>
      <c r="G2" s="60"/>
      <c r="H2" s="60"/>
      <c r="I2" s="60"/>
      <c r="J2" s="60"/>
      <c r="K2" s="60"/>
      <c r="L2" s="60"/>
      <c r="M2" s="67" t="s">
        <v>40</v>
      </c>
      <c r="N2" s="67"/>
    </row>
    <row r="3" spans="2:16" ht="15.75" customHeight="1" x14ac:dyDescent="0.25">
      <c r="B3" s="59"/>
      <c r="C3" s="60" t="s">
        <v>1</v>
      </c>
      <c r="D3" s="60"/>
      <c r="E3" s="60"/>
      <c r="F3" s="60"/>
      <c r="G3" s="60"/>
      <c r="H3" s="60"/>
      <c r="I3" s="60"/>
      <c r="J3" s="60"/>
      <c r="K3" s="60"/>
      <c r="L3" s="60"/>
      <c r="M3" s="67" t="s">
        <v>41</v>
      </c>
      <c r="N3" s="67"/>
    </row>
    <row r="4" spans="2:16" ht="16.5" customHeight="1" x14ac:dyDescent="0.25">
      <c r="B4" s="59"/>
      <c r="C4" s="61" t="s">
        <v>38</v>
      </c>
      <c r="D4" s="62"/>
      <c r="E4" s="62"/>
      <c r="F4" s="62"/>
      <c r="G4" s="62"/>
      <c r="H4" s="62"/>
      <c r="I4" s="62"/>
      <c r="J4" s="62"/>
      <c r="K4" s="62"/>
      <c r="L4" s="63"/>
      <c r="M4" s="67" t="s">
        <v>42</v>
      </c>
      <c r="N4" s="67"/>
    </row>
    <row r="5" spans="2:16" x14ac:dyDescent="0.25">
      <c r="B5" s="59"/>
      <c r="C5" s="64"/>
      <c r="D5" s="65"/>
      <c r="E5" s="65"/>
      <c r="F5" s="65"/>
      <c r="G5" s="65"/>
      <c r="H5" s="65"/>
      <c r="I5" s="65"/>
      <c r="J5" s="65"/>
      <c r="K5" s="65"/>
      <c r="L5" s="66"/>
      <c r="M5" s="67" t="s">
        <v>43</v>
      </c>
      <c r="N5" s="67"/>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7" t="s">
        <v>47</v>
      </c>
      <c r="C10" s="78"/>
      <c r="D10" s="78"/>
      <c r="E10" s="78"/>
      <c r="F10" s="78"/>
      <c r="G10" s="78"/>
      <c r="H10" s="78"/>
      <c r="I10" s="78"/>
      <c r="J10" s="78"/>
      <c r="K10" s="78"/>
      <c r="L10" s="78"/>
      <c r="M10" s="78"/>
      <c r="N10" s="78"/>
    </row>
    <row r="11" spans="2:16" x14ac:dyDescent="0.25">
      <c r="B11" s="78"/>
      <c r="C11" s="78"/>
      <c r="D11" s="78"/>
      <c r="E11" s="78"/>
      <c r="F11" s="78"/>
      <c r="G11" s="78"/>
      <c r="H11" s="78"/>
      <c r="I11" s="78"/>
      <c r="J11" s="78"/>
      <c r="K11" s="78"/>
      <c r="L11" s="78"/>
      <c r="M11" s="78"/>
      <c r="N11" s="78"/>
    </row>
    <row r="12" spans="2:16" x14ac:dyDescent="0.25">
      <c r="B12" s="78"/>
      <c r="C12" s="78"/>
      <c r="D12" s="78"/>
      <c r="E12" s="78"/>
      <c r="F12" s="78"/>
      <c r="G12" s="78"/>
      <c r="H12" s="78"/>
      <c r="I12" s="78"/>
      <c r="J12" s="78"/>
      <c r="K12" s="78"/>
      <c r="L12" s="78"/>
      <c r="M12" s="78"/>
      <c r="N12" s="78"/>
    </row>
    <row r="13" spans="2:16" x14ac:dyDescent="0.25">
      <c r="B13" s="4"/>
    </row>
    <row r="14" spans="2:16" ht="41.25" customHeight="1" x14ac:dyDescent="0.25">
      <c r="C14" s="50" t="s">
        <v>2</v>
      </c>
      <c r="D14" s="50"/>
      <c r="E14" s="50"/>
      <c r="F14" s="50"/>
      <c r="G14" s="32">
        <f>+ROUND(G16*80%,0)</f>
        <v>47767720</v>
      </c>
      <c r="H14" s="3"/>
      <c r="I14" s="3"/>
      <c r="J14" s="3"/>
      <c r="K14" s="3"/>
      <c r="L14" s="3"/>
      <c r="M14" s="3"/>
      <c r="N14" s="3"/>
      <c r="O14" s="3"/>
      <c r="P14" s="3"/>
    </row>
    <row r="15" spans="2:16" ht="25.5" customHeight="1" x14ac:dyDescent="0.25">
      <c r="C15" s="50" t="s">
        <v>3</v>
      </c>
      <c r="D15" s="50"/>
      <c r="E15" s="50"/>
      <c r="F15" s="50"/>
      <c r="G15" s="33">
        <f>+COUNT(E24:E24)</f>
        <v>1</v>
      </c>
      <c r="H15" s="3"/>
      <c r="I15" s="3"/>
      <c r="J15" s="3"/>
      <c r="K15" s="3"/>
      <c r="L15" s="3"/>
      <c r="M15" s="3"/>
      <c r="N15" s="3"/>
      <c r="O15" s="3"/>
      <c r="P15" s="3"/>
    </row>
    <row r="16" spans="2:16" ht="29.25" customHeight="1" x14ac:dyDescent="0.25">
      <c r="C16" s="50" t="s">
        <v>8</v>
      </c>
      <c r="D16" s="50"/>
      <c r="E16" s="50"/>
      <c r="F16" s="50"/>
      <c r="G16" s="79">
        <v>59709650</v>
      </c>
      <c r="H16" s="3"/>
      <c r="I16" s="3"/>
      <c r="J16" s="3"/>
      <c r="K16" s="3"/>
      <c r="L16" s="3"/>
      <c r="M16" s="3"/>
      <c r="N16" s="3"/>
      <c r="O16" s="3"/>
      <c r="P16" s="3"/>
    </row>
    <row r="17" spans="1:16" ht="33.75" customHeight="1" x14ac:dyDescent="0.25">
      <c r="C17" s="50"/>
      <c r="D17" s="50"/>
      <c r="E17" s="50"/>
      <c r="F17" s="50"/>
      <c r="G17" s="79"/>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5">
        <v>1500000</v>
      </c>
      <c r="F24" s="56"/>
      <c r="G24" s="57">
        <f>+E24/G16</f>
        <v>2.5121567451827302E-2</v>
      </c>
      <c r="H24" s="58"/>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4" t="s">
        <v>15</v>
      </c>
      <c r="G76" s="74"/>
      <c r="H76" s="74" t="s">
        <v>16</v>
      </c>
      <c r="I76" s="74"/>
      <c r="J76" s="74" t="s">
        <v>17</v>
      </c>
      <c r="K76" s="74"/>
      <c r="L76" s="74" t="s">
        <v>18</v>
      </c>
      <c r="M76" s="74"/>
      <c r="N76" s="76" t="s">
        <v>21</v>
      </c>
    </row>
    <row r="77" spans="1:14" s="1" customFormat="1" ht="101.25" customHeight="1" x14ac:dyDescent="0.25">
      <c r="A77" s="3"/>
      <c r="B77" s="76" t="s">
        <v>33</v>
      </c>
      <c r="C77" s="76"/>
      <c r="D77" s="76"/>
      <c r="E77" s="31" t="s">
        <v>14</v>
      </c>
      <c r="F77" s="29" t="s">
        <v>19</v>
      </c>
      <c r="G77" s="30" t="s">
        <v>20</v>
      </c>
      <c r="H77" s="29" t="s">
        <v>19</v>
      </c>
      <c r="I77" s="30" t="s">
        <v>20</v>
      </c>
      <c r="J77" s="29" t="s">
        <v>19</v>
      </c>
      <c r="K77" s="30" t="s">
        <v>20</v>
      </c>
      <c r="L77" s="29" t="s">
        <v>19</v>
      </c>
      <c r="M77" s="30" t="s">
        <v>20</v>
      </c>
      <c r="N77" s="76"/>
    </row>
    <row r="78" spans="1:14" s="19" customFormat="1" ht="59.25" customHeight="1" x14ac:dyDescent="0.25">
      <c r="A78" s="3"/>
      <c r="B78" s="68" t="str">
        <f>B10</f>
        <v>CONTRATAR EL SERVICIO DE HOGAR UNIVERSITARIO PARA LOS ESTUDIANTES DE LA UNIVERSIDAD DE CUNDINAMARCA, SEDE FUSAGASUGÁ PARA EL PRIMER PERIODO ACADÉMICO 2022.</v>
      </c>
      <c r="C78" s="69"/>
      <c r="D78" s="70"/>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5" t="s">
        <v>46</v>
      </c>
      <c r="C80" s="75"/>
      <c r="D80" s="75"/>
      <c r="E80" s="75"/>
      <c r="F80" s="75"/>
      <c r="G80" s="75"/>
      <c r="H80" s="75"/>
      <c r="I80" s="75"/>
      <c r="J80" s="75"/>
      <c r="K80" s="75"/>
      <c r="L80" s="75"/>
      <c r="M80" s="75"/>
      <c r="N80" s="75"/>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3"/>
      <c r="C85" s="73"/>
      <c r="D85" s="73"/>
      <c r="E85" s="73"/>
      <c r="F85" s="73"/>
      <c r="G85" s="10"/>
      <c r="H85" s="10"/>
      <c r="I85" s="72"/>
      <c r="J85" s="72"/>
      <c r="K85" s="72"/>
      <c r="L85" s="72"/>
      <c r="M85" s="72"/>
      <c r="N85" s="10"/>
    </row>
    <row r="86" spans="1:14" s="1" customFormat="1" x14ac:dyDescent="0.25">
      <c r="A86" s="3"/>
      <c r="B86" s="73"/>
      <c r="C86" s="73"/>
      <c r="D86" s="73"/>
      <c r="E86" s="73"/>
      <c r="F86" s="73"/>
      <c r="G86" s="10"/>
      <c r="H86" s="10"/>
      <c r="I86" s="72"/>
      <c r="J86" s="72"/>
      <c r="K86" s="72"/>
      <c r="L86" s="72"/>
      <c r="M86" s="72"/>
      <c r="N86" s="10"/>
    </row>
    <row r="87" spans="1:14" s="1" customFormat="1" x14ac:dyDescent="0.25">
      <c r="A87" s="3"/>
      <c r="B87" s="73"/>
      <c r="C87" s="73"/>
      <c r="D87" s="73"/>
      <c r="E87" s="73"/>
      <c r="F87" s="73"/>
      <c r="G87" s="10"/>
      <c r="H87" s="10"/>
      <c r="I87" s="72"/>
      <c r="J87" s="72"/>
      <c r="K87" s="72"/>
      <c r="L87" s="72"/>
      <c r="M87" s="72"/>
      <c r="N87" s="10"/>
    </row>
    <row r="88" spans="1:14" s="1" customFormat="1" ht="13.5" customHeight="1" x14ac:dyDescent="0.25">
      <c r="A88" s="3"/>
      <c r="B88" s="71" t="s">
        <v>34</v>
      </c>
      <c r="C88" s="71"/>
      <c r="D88" s="71"/>
      <c r="E88" s="71"/>
      <c r="F88" s="71"/>
      <c r="G88" s="4"/>
      <c r="H88" s="4"/>
      <c r="I88" s="71" t="s">
        <v>35</v>
      </c>
      <c r="J88" s="71"/>
      <c r="K88" s="71"/>
      <c r="L88" s="71"/>
      <c r="M88" s="71"/>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selectUn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disablePrompts="1"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ANGIE PAOLA MORA ABRIL</cp:lastModifiedBy>
  <dcterms:created xsi:type="dcterms:W3CDTF">2022-01-21T16:30:23Z</dcterms:created>
  <dcterms:modified xsi:type="dcterms:W3CDTF">2022-02-09T15:04:56Z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