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2022\F-CD-027 HOGAR FUSA- BIENESTAR U\PUBLICACIÓN\"/>
    </mc:Choice>
  </mc:AlternateContent>
  <bookViews>
    <workbookView showHorizontalScroll="0" showVerticalScroll="0" showSheetTabs="0" xWindow="0" yWindow="0" windowWidth="15360" windowHeight="8205"/>
  </bookViews>
  <sheets>
    <sheet name="Hoja1" sheetId="1" r:id="rId1"/>
    <sheet name="Hoja2" sheetId="2" state="hidden" r:id="rId2"/>
  </sheets>
  <externalReferences>
    <externalReference r:id="rId3"/>
  </externalReferences>
  <definedNames>
    <definedName name="_xlnm.Print_Area" localSheetId="0">Hoja1!$A$1:$L$35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1" l="1"/>
  <c r="J19" i="1" s="1"/>
  <c r="L22" i="1" l="1"/>
  <c r="L25" i="1" s="1"/>
  <c r="L21" i="1"/>
  <c r="L24" i="1" s="1"/>
  <c r="L26" i="1" l="1"/>
  <c r="K19" i="1"/>
  <c r="L19" i="1" s="1"/>
  <c r="H19" i="1"/>
  <c r="I19" i="1" s="1"/>
  <c r="L20" i="1" l="1"/>
  <c r="L23" i="1" s="1"/>
  <c r="L27" i="1" s="1"/>
</calcChain>
</file>

<file path=xl/comments1.xml><?xml version="1.0" encoding="utf-8"?>
<comments xmlns="http://schemas.openxmlformats.org/spreadsheetml/2006/main">
  <authors>
    <author>MARIO CASTILLO</author>
  </authors>
  <commentList>
    <comment ref="F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F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<sst xmlns="http://schemas.openxmlformats.org/spreadsheetml/2006/main" count="38" uniqueCount="37">
  <si>
    <t>MACROPROCESO DE APOYO</t>
  </si>
  <si>
    <t xml:space="preserve">PROCESO GESTIÓN BIENES Y SERVICIOS </t>
  </si>
  <si>
    <t>ESPECIFICACIONES TÉCNICAS DE LOS BIENES Y/O SERVICIOS REQUERIDOS</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</si>
  <si>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</si>
  <si>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</si>
  <si>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</si>
  <si>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</si>
  <si>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</si>
  <si>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</si>
  <si>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</si>
  <si>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</si>
  <si>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</si>
  <si>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</si>
  <si>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</si>
  <si>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</si>
  <si>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</si>
  <si>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</si>
  <si>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</si>
  <si>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</si>
  <si>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</si>
  <si>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VALOR NO GRAVADO (TARIFA 0)</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</si>
  <si>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</si>
  <si>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</si>
  <si>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</si>
  <si>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</si>
  <si>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</si>
  <si>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</si>
  <si>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</si>
  <si>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</si>
  <si>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</si>
  <si>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</si>
  <si>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</si>
  <si>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RACIONES</t>
  </si>
  <si>
    <t>VALOR POR RACIÓN</t>
  </si>
  <si>
    <t xml:space="preserve">VALOR ASUMIDO POR LA UNIVERSIDAD POR RACIÓN </t>
  </si>
  <si>
    <t>PORCENTAJE ASUMIDO POR LA UNIVERSIDAD POR RACIÓN</t>
  </si>
  <si>
    <r>
      <t xml:space="preserve">CONTRATAR EL SERVICIO DE HOGAR UNIVERSITARIO PARA LOS ESTUDIANTES DE LA UNIVERSIDAD DE CUNDINAMARCA, SEDE FUSAGASUGÁ PARA EL PRIMER PERIODO ACADÉMICO 2022. 
</t>
    </r>
    <r>
      <rPr>
        <b/>
        <sz val="11"/>
        <color theme="1"/>
        <rFont val="Arial"/>
        <family val="2"/>
      </rPr>
      <t>(Se entiende por ración un desayuno, un almuerzo, una cena y la noche de hospedaje de Domingo a Domingo).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</si>
</sst>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s>
  <cellStyleXfs count="49">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77">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Alignment="1" applyProtection="1">
      <alignment horizontal="center"/>
    </xf>
    <xf numFmtId="0" fontId="0" fillId="2" borderId="0" xfId="0" applyFill="1" applyProtection="1"/>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0" xfId="0" applyFont="1" applyFill="1" applyProtection="1">
      <protection locked="0"/>
    </xf>
    <xf numFmtId="10" fontId="12" fillId="2" borderId="1" xfId="3" applyNumberFormat="1" applyFont="1" applyFill="1" applyBorder="1" applyAlignment="1" applyProtection="1">
      <alignment horizontal="center" vertical="center"/>
    </xf>
    <xf numFmtId="43" fontId="12" fillId="2" borderId="1" xfId="3" applyFont="1" applyFill="1" applyBorder="1" applyAlignment="1" applyProtection="1">
      <alignment horizontal="center" vertical="center"/>
    </xf>
    <xf numFmtId="43" fontId="6" fillId="0" borderId="6" xfId="3" applyFont="1" applyBorder="1" applyAlignment="1" applyProtection="1">
      <alignment horizontal="center" vertical="center"/>
      <protection hidden="1"/>
    </xf>
    <xf numFmtId="43" fontId="3" fillId="0" borderId="6" xfId="3" applyFont="1" applyBorder="1" applyAlignment="1" applyProtection="1">
      <alignment horizontal="center" vertical="center"/>
      <protection hidden="1"/>
    </xf>
    <xf numFmtId="43" fontId="6" fillId="0" borderId="6" xfId="3" applyFont="1" applyBorder="1" applyAlignment="1" applyProtection="1">
      <alignment horizontal="center" vertical="center" wrapText="1"/>
      <protection hidden="1"/>
    </xf>
    <xf numFmtId="0" fontId="9" fillId="2" borderId="15" xfId="0" applyFont="1" applyFill="1" applyBorder="1" applyAlignment="1" applyProtection="1">
      <alignment horizontal="center"/>
    </xf>
    <xf numFmtId="0" fontId="3" fillId="0" borderId="43" xfId="0" applyFont="1" applyFill="1" applyBorder="1" applyAlignment="1" applyProtection="1">
      <alignment horizontal="center" vertical="center"/>
    </xf>
    <xf numFmtId="0" fontId="1" fillId="0" borderId="44" xfId="0" applyFont="1" applyBorder="1" applyAlignment="1" applyProtection="1">
      <alignment horizontal="center" vertical="center" wrapText="1"/>
      <protection hidden="1"/>
    </xf>
    <xf numFmtId="0" fontId="1" fillId="2" borderId="0" xfId="0" applyFont="1"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1" fillId="2" borderId="7" xfId="0" applyFont="1" applyFill="1" applyBorder="1" applyAlignment="1" applyProtection="1">
      <alignment horizontal="center" vertical="center" wrapText="1"/>
      <protection locked="0"/>
    </xf>
    <xf numFmtId="0" fontId="0" fillId="0" borderId="0" xfId="0" applyProtection="1"/>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3" fillId="0" borderId="35" xfId="0" applyFont="1" applyBorder="1" applyAlignment="1" applyProtection="1">
      <alignment horizontal="left" vertical="center" wrapText="1"/>
    </xf>
    <xf numFmtId="0" fontId="3" fillId="0" borderId="36" xfId="0" applyFont="1" applyBorder="1" applyAlignment="1" applyProtection="1">
      <alignment horizontal="left" vertical="center" wrapText="1"/>
    </xf>
    <xf numFmtId="0" fontId="3" fillId="0" borderId="37" xfId="0" applyFont="1" applyBorder="1" applyAlignment="1" applyProtection="1">
      <alignment horizontal="left" vertical="center" wrapText="1"/>
    </xf>
    <xf numFmtId="0" fontId="3" fillId="0" borderId="38"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3" fillId="0" borderId="39" xfId="0" applyFont="1" applyBorder="1" applyAlignment="1" applyProtection="1">
      <alignment horizontal="left" vertical="center" wrapText="1"/>
    </xf>
    <xf numFmtId="0" fontId="3" fillId="0" borderId="40" xfId="0" applyFont="1" applyBorder="1" applyAlignment="1" applyProtection="1">
      <alignment horizontal="left" vertical="center" wrapText="1"/>
    </xf>
    <xf numFmtId="0" fontId="3" fillId="0" borderId="41" xfId="0" applyFont="1" applyBorder="1" applyAlignment="1" applyProtection="1">
      <alignment horizontal="left" vertical="center" wrapText="1"/>
    </xf>
    <xf numFmtId="0" fontId="3" fillId="0" borderId="42"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34" xfId="0" applyFont="1" applyFill="1" applyBorder="1" applyAlignment="1" applyProtection="1">
      <alignment horizontal="center" vertical="center"/>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2" borderId="1" xfId="0" applyFont="1" applyFill="1" applyBorder="1" applyAlignment="1" applyProtection="1">
      <alignment horizontal="left"/>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4" fillId="0" borderId="28" xfId="0" applyFont="1" applyBorder="1" applyAlignment="1" applyProtection="1">
      <alignment horizontal="center" vertical="center" wrapText="1"/>
    </xf>
    <xf numFmtId="0" fontId="4" fillId="0" borderId="29" xfId="0" applyFont="1" applyBorder="1" applyAlignment="1" applyProtection="1">
      <alignment horizontal="center" vertical="center" wrapText="1"/>
    </xf>
    <xf numFmtId="0" fontId="4" fillId="0" borderId="30"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cellXfs>
  <cellStyles count="49">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0] 2 2" xfId="46"/>
    <cellStyle name="Millares 2" xfId="3"/>
    <cellStyle name="Millares 2 2" xfId="47"/>
    <cellStyle name="Millares 3" xfId="48"/>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neDrive%20-%20Universidad%20de%20Cundinamarca\APMORA\Descargas\2.%20ABSr125_V1%20COTIZACION%20PARA%20PROCESOS%20DE%20BIENES%20YO%20SERVICIOS%20BIENESTAR%20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5"/>
  <sheetViews>
    <sheetView tabSelected="1" view="pageBreakPreview" topLeftCell="A7" zoomScale="55" zoomScaleNormal="70" zoomScaleSheetLayoutView="55" zoomScalePageLayoutView="55" workbookViewId="0">
      <selection activeCell="B31" sqref="B31:B32"/>
    </sheetView>
  </sheetViews>
  <sheetFormatPr baseColWidth="10" defaultColWidth="11.42578125" defaultRowHeight="15" x14ac:dyDescent="0.25"/>
  <cols>
    <col min="1" max="1" width="10.7109375" style="25" customWidth="1"/>
    <col min="2" max="2" width="72.5703125" style="25" customWidth="1"/>
    <col min="3" max="3" width="15" style="25" customWidth="1"/>
    <col min="4" max="4" width="13.5703125" style="25" customWidth="1"/>
    <col min="5" max="5" width="17.7109375" style="25" bestFit="1" customWidth="1"/>
    <col min="6" max="6" width="17.7109375" style="25" customWidth="1"/>
    <col min="7" max="7" width="17.42578125" style="25" customWidth="1"/>
    <col min="8" max="8" width="15" style="25" customWidth="1"/>
    <col min="9" max="9" width="17.85546875" style="25" bestFit="1" customWidth="1"/>
    <col min="10" max="10" width="15" style="11" customWidth="1"/>
    <col min="11" max="11" width="14.7109375" style="11" customWidth="1"/>
    <col min="12" max="12" width="18.7109375" style="11" customWidth="1"/>
    <col min="13" max="16384" width="11.42578125" style="11"/>
  </cols>
  <sheetData>
    <row r="1" spans="1:12" x14ac:dyDescent="0.25">
      <c r="D1" s="10"/>
    </row>
    <row r="2" spans="1:12" ht="15.75" customHeight="1" x14ac:dyDescent="0.25">
      <c r="A2" s="73"/>
      <c r="B2" s="74" t="s">
        <v>0</v>
      </c>
      <c r="C2" s="74"/>
      <c r="D2" s="74"/>
      <c r="E2" s="74"/>
      <c r="F2" s="74"/>
      <c r="G2" s="74"/>
      <c r="H2" s="74"/>
      <c r="I2" s="74"/>
      <c r="J2" s="74"/>
      <c r="K2" s="67" t="s">
        <v>24</v>
      </c>
      <c r="L2" s="68"/>
    </row>
    <row r="3" spans="1:12" ht="15.75" customHeight="1" x14ac:dyDescent="0.25">
      <c r="A3" s="73"/>
      <c r="B3" s="74" t="s">
        <v>1</v>
      </c>
      <c r="C3" s="74"/>
      <c r="D3" s="74"/>
      <c r="E3" s="74"/>
      <c r="F3" s="74"/>
      <c r="G3" s="74"/>
      <c r="H3" s="74"/>
      <c r="I3" s="74"/>
      <c r="J3" s="74"/>
      <c r="K3" s="69"/>
      <c r="L3" s="70"/>
    </row>
    <row r="4" spans="1:12" ht="16.5" customHeight="1" x14ac:dyDescent="0.25">
      <c r="A4" s="73"/>
      <c r="B4" s="74" t="s">
        <v>30</v>
      </c>
      <c r="C4" s="74"/>
      <c r="D4" s="74"/>
      <c r="E4" s="74"/>
      <c r="F4" s="74"/>
      <c r="G4" s="74"/>
      <c r="H4" s="74"/>
      <c r="I4" s="74"/>
      <c r="J4" s="74"/>
      <c r="K4" s="69"/>
      <c r="L4" s="70"/>
    </row>
    <row r="5" spans="1:12" ht="15" customHeight="1" x14ac:dyDescent="0.25">
      <c r="A5" s="73"/>
      <c r="B5" s="74"/>
      <c r="C5" s="74"/>
      <c r="D5" s="74"/>
      <c r="E5" s="74"/>
      <c r="F5" s="74"/>
      <c r="G5" s="74"/>
      <c r="H5" s="74"/>
      <c r="I5" s="74"/>
      <c r="J5" s="74"/>
      <c r="K5" s="71"/>
      <c r="L5" s="72"/>
    </row>
    <row r="7" spans="1:12" x14ac:dyDescent="0.25">
      <c r="A7" s="26" t="s">
        <v>28</v>
      </c>
      <c r="B7" s="11"/>
      <c r="C7" s="11"/>
      <c r="D7" s="11"/>
      <c r="E7" s="11"/>
      <c r="F7" s="11"/>
      <c r="G7" s="11"/>
      <c r="H7" s="11"/>
      <c r="I7" s="11"/>
    </row>
    <row r="8" spans="1:12" x14ac:dyDescent="0.25">
      <c r="A8" s="27" t="s">
        <v>27</v>
      </c>
      <c r="B8" s="11"/>
      <c r="C8" s="11"/>
      <c r="D8" s="11"/>
      <c r="E8" s="11"/>
      <c r="F8" s="11"/>
      <c r="G8" s="11"/>
      <c r="H8" s="11"/>
      <c r="I8" s="11"/>
    </row>
    <row r="9" spans="1:12" ht="25.5" customHeight="1" x14ac:dyDescent="0.25">
      <c r="A9" s="64" t="s">
        <v>26</v>
      </c>
      <c r="B9" s="64"/>
      <c r="C9" s="28"/>
      <c r="D9" s="11"/>
      <c r="E9" s="29" t="s">
        <v>18</v>
      </c>
      <c r="F9" s="65"/>
      <c r="G9" s="66"/>
      <c r="H9" s="11"/>
      <c r="I9" s="30" t="s">
        <v>14</v>
      </c>
      <c r="J9" s="38"/>
      <c r="K9" s="39"/>
    </row>
    <row r="10" spans="1:12" ht="15.75" thickBot="1" x14ac:dyDescent="0.3">
      <c r="A10" s="28"/>
      <c r="B10" s="28"/>
      <c r="C10" s="28"/>
      <c r="D10" s="11"/>
      <c r="E10" s="31"/>
      <c r="F10" s="31"/>
      <c r="G10" s="31"/>
      <c r="H10" s="11"/>
      <c r="I10" s="32"/>
      <c r="J10" s="33"/>
      <c r="K10" s="33"/>
    </row>
    <row r="11" spans="1:12" ht="30.75" customHeight="1" thickBot="1" x14ac:dyDescent="0.3">
      <c r="A11" s="58" t="s">
        <v>23</v>
      </c>
      <c r="B11" s="59"/>
      <c r="C11" s="34"/>
      <c r="D11" s="55" t="s">
        <v>15</v>
      </c>
      <c r="E11" s="56"/>
      <c r="F11" s="56"/>
      <c r="G11" s="57"/>
      <c r="H11" s="36"/>
      <c r="I11" s="32"/>
    </row>
    <row r="12" spans="1:12" ht="15.75" thickBot="1" x14ac:dyDescent="0.3">
      <c r="A12" s="60"/>
      <c r="B12" s="61"/>
      <c r="C12" s="34"/>
      <c r="D12" s="35"/>
      <c r="E12" s="31"/>
      <c r="F12" s="31"/>
      <c r="G12" s="31"/>
      <c r="H12" s="37"/>
      <c r="I12" s="32"/>
    </row>
    <row r="13" spans="1:12" ht="30" customHeight="1" thickBot="1" x14ac:dyDescent="0.3">
      <c r="A13" s="60"/>
      <c r="B13" s="61"/>
      <c r="C13" s="34"/>
      <c r="D13" s="55" t="s">
        <v>16</v>
      </c>
      <c r="E13" s="56"/>
      <c r="F13" s="56"/>
      <c r="G13" s="57"/>
      <c r="H13" s="36"/>
      <c r="I13" s="32"/>
    </row>
    <row r="14" spans="1:12" ht="18.75" customHeight="1" thickBot="1" x14ac:dyDescent="0.3">
      <c r="A14" s="60"/>
      <c r="B14" s="61"/>
      <c r="C14" s="34"/>
      <c r="D14" s="37"/>
      <c r="E14" s="31"/>
      <c r="F14" s="31"/>
      <c r="G14" s="31"/>
      <c r="H14" s="37"/>
      <c r="I14" s="32"/>
    </row>
    <row r="15" spans="1:12" ht="24" customHeight="1" thickBot="1" x14ac:dyDescent="0.3">
      <c r="A15" s="62"/>
      <c r="B15" s="63"/>
      <c r="C15" s="34"/>
      <c r="D15" s="55" t="s">
        <v>19</v>
      </c>
      <c r="E15" s="56"/>
      <c r="F15" s="56"/>
      <c r="G15" s="57"/>
      <c r="H15" s="36"/>
      <c r="I15" s="32"/>
      <c r="J15" s="33"/>
      <c r="K15" s="33"/>
    </row>
    <row r="16" spans="1:12" x14ac:dyDescent="0.25">
      <c r="A16" s="28"/>
      <c r="B16" s="28"/>
      <c r="C16" s="28"/>
      <c r="D16" s="37"/>
      <c r="E16" s="31"/>
      <c r="F16" s="31"/>
      <c r="G16" s="31"/>
      <c r="H16" s="37"/>
      <c r="I16" s="32"/>
      <c r="J16" s="33"/>
      <c r="K16" s="33"/>
    </row>
    <row r="18" spans="1:12" s="14" customFormat="1" ht="51" x14ac:dyDescent="0.25">
      <c r="A18" s="12" t="s">
        <v>25</v>
      </c>
      <c r="B18" s="12" t="s">
        <v>2</v>
      </c>
      <c r="C18" s="12" t="s">
        <v>32</v>
      </c>
      <c r="D18" s="13" t="s">
        <v>33</v>
      </c>
      <c r="E18" s="13" t="s">
        <v>35</v>
      </c>
      <c r="F18" s="13" t="s">
        <v>34</v>
      </c>
      <c r="G18" s="13" t="s">
        <v>22</v>
      </c>
      <c r="H18" s="13" t="s">
        <v>3</v>
      </c>
      <c r="I18" s="13" t="s">
        <v>4</v>
      </c>
      <c r="J18" s="13" t="s">
        <v>5</v>
      </c>
      <c r="K18" s="13" t="s">
        <v>6</v>
      </c>
      <c r="L18" s="13" t="s">
        <v>7</v>
      </c>
    </row>
    <row r="19" spans="1:12" s="14" customFormat="1" ht="91.5" customHeight="1" x14ac:dyDescent="0.25">
      <c r="A19" s="23">
        <v>1</v>
      </c>
      <c r="B19" s="24" t="s">
        <v>36</v>
      </c>
      <c r="C19" s="7">
        <v>2769</v>
      </c>
      <c r="D19" s="75">
        <v>0</v>
      </c>
      <c r="E19" s="17">
        <v>0.84</v>
      </c>
      <c r="F19" s="18">
        <f>ROUND(D19*E19,0)</f>
        <v>0</v>
      </c>
      <c r="G19" s="76">
        <v>0</v>
      </c>
      <c r="H19" s="1">
        <f>+ROUND(F19*G19,0)</f>
        <v>0</v>
      </c>
      <c r="I19" s="1">
        <f>ROUND(F19+H19,0)</f>
        <v>0</v>
      </c>
      <c r="J19" s="1">
        <f>ROUND(F19*C19,0)</f>
        <v>0</v>
      </c>
      <c r="K19" s="1">
        <f>ROUND(J19*G19,0)</f>
        <v>0</v>
      </c>
      <c r="L19" s="2">
        <f>ROUND(J19+K19,0)</f>
        <v>0</v>
      </c>
    </row>
    <row r="20" spans="1:12" s="14" customFormat="1" ht="42" customHeight="1" thickBot="1" x14ac:dyDescent="0.25">
      <c r="A20" s="34"/>
      <c r="B20" s="54"/>
      <c r="C20" s="54"/>
      <c r="D20" s="54"/>
      <c r="E20" s="54"/>
      <c r="F20" s="54"/>
      <c r="G20" s="54"/>
      <c r="H20" s="54"/>
      <c r="I20" s="54"/>
      <c r="J20" s="54"/>
      <c r="K20" s="8" t="s">
        <v>20</v>
      </c>
      <c r="L20" s="4">
        <f>SUMIF(G:G,0%,J:J)</f>
        <v>0</v>
      </c>
    </row>
    <row r="21" spans="1:12" s="14" customFormat="1" ht="39" customHeight="1" thickBot="1" x14ac:dyDescent="0.25">
      <c r="A21" s="49" t="s">
        <v>21</v>
      </c>
      <c r="B21" s="50"/>
      <c r="C21" s="50"/>
      <c r="D21" s="50"/>
      <c r="E21" s="50"/>
      <c r="F21" s="50"/>
      <c r="G21" s="50"/>
      <c r="H21" s="50"/>
      <c r="I21" s="50"/>
      <c r="J21" s="51"/>
      <c r="K21" s="9" t="s">
        <v>8</v>
      </c>
      <c r="L21" s="4">
        <f>SUMIF(G:G,5%,J:J)</f>
        <v>0</v>
      </c>
    </row>
    <row r="22" spans="1:12" s="14" customFormat="1" ht="57" customHeight="1" x14ac:dyDescent="0.2">
      <c r="A22" s="40" t="s">
        <v>31</v>
      </c>
      <c r="B22" s="41"/>
      <c r="C22" s="41"/>
      <c r="D22" s="41"/>
      <c r="E22" s="41"/>
      <c r="F22" s="41"/>
      <c r="G22" s="41"/>
      <c r="H22" s="41"/>
      <c r="I22" s="41"/>
      <c r="J22" s="42"/>
      <c r="K22" s="9" t="s">
        <v>9</v>
      </c>
      <c r="L22" s="4">
        <f>SUMIF(G:G,19%,J:J)</f>
        <v>0</v>
      </c>
    </row>
    <row r="23" spans="1:12" s="14" customFormat="1" ht="30.6" customHeight="1" x14ac:dyDescent="0.2">
      <c r="A23" s="43"/>
      <c r="B23" s="44"/>
      <c r="C23" s="44"/>
      <c r="D23" s="44"/>
      <c r="E23" s="44"/>
      <c r="F23" s="44"/>
      <c r="G23" s="44"/>
      <c r="H23" s="44"/>
      <c r="I23" s="44"/>
      <c r="J23" s="45"/>
      <c r="K23" s="19" t="s">
        <v>5</v>
      </c>
      <c r="L23" s="5">
        <f>SUM(L20:L22)</f>
        <v>0</v>
      </c>
    </row>
    <row r="24" spans="1:12" s="14" customFormat="1" ht="23.25" customHeight="1" x14ac:dyDescent="0.2">
      <c r="A24" s="43"/>
      <c r="B24" s="44"/>
      <c r="C24" s="44"/>
      <c r="D24" s="44"/>
      <c r="E24" s="44"/>
      <c r="F24" s="44"/>
      <c r="G24" s="44"/>
      <c r="H24" s="44"/>
      <c r="I24" s="44"/>
      <c r="J24" s="45"/>
      <c r="K24" s="20" t="s">
        <v>10</v>
      </c>
      <c r="L24" s="6">
        <f>ROUND(L21*5%,0)</f>
        <v>0</v>
      </c>
    </row>
    <row r="25" spans="1:12" s="14" customFormat="1" ht="22.9" customHeight="1" x14ac:dyDescent="0.2">
      <c r="A25" s="43"/>
      <c r="B25" s="44"/>
      <c r="C25" s="44"/>
      <c r="D25" s="44"/>
      <c r="E25" s="44"/>
      <c r="F25" s="44"/>
      <c r="G25" s="44"/>
      <c r="H25" s="44"/>
      <c r="I25" s="44"/>
      <c r="J25" s="45"/>
      <c r="K25" s="20" t="s">
        <v>11</v>
      </c>
      <c r="L25" s="4">
        <f>ROUND(L22*19%,0)</f>
        <v>0</v>
      </c>
    </row>
    <row r="26" spans="1:12" s="14" customFormat="1" ht="40.5" customHeight="1" x14ac:dyDescent="0.2">
      <c r="A26" s="43"/>
      <c r="B26" s="44"/>
      <c r="C26" s="44"/>
      <c r="D26" s="44"/>
      <c r="E26" s="44"/>
      <c r="F26" s="44"/>
      <c r="G26" s="44"/>
      <c r="H26" s="44"/>
      <c r="I26" s="44"/>
      <c r="J26" s="45"/>
      <c r="K26" s="19" t="s">
        <v>12</v>
      </c>
      <c r="L26" s="5">
        <f>SUM(L24:L25)</f>
        <v>0</v>
      </c>
    </row>
    <row r="27" spans="1:12" s="14" customFormat="1" ht="28.9" customHeight="1" thickBot="1" x14ac:dyDescent="0.25">
      <c r="A27" s="46"/>
      <c r="B27" s="47"/>
      <c r="C27" s="47"/>
      <c r="D27" s="47"/>
      <c r="E27" s="47"/>
      <c r="F27" s="47"/>
      <c r="G27" s="47"/>
      <c r="H27" s="47"/>
      <c r="I27" s="47"/>
      <c r="J27" s="48"/>
      <c r="K27" s="21" t="s">
        <v>13</v>
      </c>
      <c r="L27" s="5">
        <f>+L23+L26</f>
        <v>0</v>
      </c>
    </row>
    <row r="30" spans="1:12" x14ac:dyDescent="0.25">
      <c r="B30" s="16"/>
    </row>
    <row r="31" spans="1:12" x14ac:dyDescent="0.25">
      <c r="B31" s="52"/>
    </row>
    <row r="32" spans="1:12" ht="15.75" thickBot="1" x14ac:dyDescent="0.3">
      <c r="B32" s="53"/>
    </row>
    <row r="33" spans="1:2" x14ac:dyDescent="0.25">
      <c r="B33" s="22" t="s">
        <v>17</v>
      </c>
    </row>
    <row r="35" spans="1:2" x14ac:dyDescent="0.25">
      <c r="A35" s="15" t="s">
        <v>29</v>
      </c>
    </row>
  </sheetData>
  <sheetProtection algorithmName="SHA-512" hashValue="KUFFiFbyNOiWC83Jp6YzCBYeGSCv88vdQmzQo28hlhvx/IpEVyIllrBBu+rNX1lKnY7nuhwiZxtEwbt7fytXqQ==" saltValue="+TnK7jWKDsxAR52ogNeYPA==" spinCount="100000" sheet="1" scenarios="1" selectLockedCells="1"/>
  <mergeCells count="16">
    <mergeCell ref="K2:L5"/>
    <mergeCell ref="A2:A5"/>
    <mergeCell ref="B2:J2"/>
    <mergeCell ref="B3:J3"/>
    <mergeCell ref="B4:J5"/>
    <mergeCell ref="J9:K9"/>
    <mergeCell ref="A22:J27"/>
    <mergeCell ref="A21:J21"/>
    <mergeCell ref="B31:B32"/>
    <mergeCell ref="B20:J20"/>
    <mergeCell ref="D11:G11"/>
    <mergeCell ref="A11:B15"/>
    <mergeCell ref="A9:B9"/>
    <mergeCell ref="D13:G13"/>
    <mergeCell ref="D15:G15"/>
    <mergeCell ref="F9:G9"/>
  </mergeCells>
  <dataValidations count="2">
    <dataValidation type="whole" allowBlank="1" showInputMessage="1" showErrorMessage="1" sqref="D19">
      <formula1>0</formula1>
      <formula2>100000000</formula2>
    </dataValidation>
    <dataValidation type="decimal" allowBlank="1" showInputMessage="1" showErrorMessage="1" sqref="E19:F19">
      <formula1>0</formula1>
      <formula2>100000000</formula2>
    </dataValidation>
  </dataValidations>
  <pageMargins left="0.7" right="0.7" top="0.75" bottom="0.75" header="0.3" footer="0.3"/>
  <pageSetup paperSize="5" scale="54"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'D:\OneDrive - Universidad de Cundinamarca\APMORA\Descargas\[2. ABSr125_V1 COTIZACION PARA PROCESOS DE BIENES YO SERVICIOS BIENESTAR U..xlsx]Hoja2'!#REF!</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ANGIE PAOLA MORA ABRIL</cp:lastModifiedBy>
  <cp:lastPrinted>2022-01-27T18:55:46Z</cp:lastPrinted>
  <dcterms:created xsi:type="dcterms:W3CDTF">2017-04-28T13:22:52Z</dcterms:created>
  <dcterms:modified xsi:type="dcterms:W3CDTF">2022-02-08T21:52:38Z</dcterms:modified>
</cp:coreProperties>
</file>