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E:\UNIVERSIDAD 2021\CONTRATACION DIRECTA 2021\F-CD-068 12 MAY\"/>
    </mc:Choice>
  </mc:AlternateContent>
  <xr:revisionPtr revIDLastSave="0" documentId="8_{BA56243A-1FBA-4BB3-8325-D8514D92C861}" xr6:coauthVersionLast="46" xr6:coauthVersionMax="46" xr10:uidLastSave="{00000000-0000-0000-0000-000000000000}"/>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J23" i="1"/>
  <c r="I23" i="1"/>
  <c r="K23" i="1" l="1"/>
  <c r="L23" i="1" s="1"/>
  <c r="L25" i="1" l="1"/>
  <c r="L28" i="1" s="1"/>
  <c r="A20" i="1" l="1"/>
  <c r="A21" i="1" s="1"/>
  <c r="A22" i="1" s="1"/>
  <c r="A23" i="1" s="1"/>
  <c r="H19" i="1"/>
  <c r="H21" i="1" l="1"/>
  <c r="I21" i="1" s="1"/>
  <c r="H22" i="1"/>
  <c r="I22" i="1" s="1"/>
  <c r="H23" i="1"/>
  <c r="J21" i="1"/>
  <c r="K21" i="1" s="1"/>
  <c r="J22" i="1"/>
  <c r="K22" i="1" s="1"/>
  <c r="L22" i="1" s="1"/>
  <c r="L21" i="1" l="1"/>
  <c r="I19" i="1"/>
  <c r="J20" i="1" l="1"/>
  <c r="J19" i="1"/>
  <c r="L26" i="1" l="1"/>
  <c r="L29" i="1" s="1"/>
  <c r="L24" i="1"/>
  <c r="K19" i="1"/>
  <c r="I20" i="1"/>
  <c r="K20" i="1"/>
  <c r="L20" i="1" s="1"/>
  <c r="L30" i="1" l="1"/>
  <c r="L27" i="1"/>
  <c r="L19" i="1"/>
  <c r="L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<sst xmlns="http://schemas.openxmlformats.org/spreadsheetml/2006/main" count="49" uniqueCount="44">
  <si>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</si>
  <si>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</si>
  <si>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</si>
  <si>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</si>
  <si>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</si>
  <si>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</si>
  <si>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</si>
  <si>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</si>
  <si>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</si>
  <si>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</si>
  <si>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</si>
  <si>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</si>
  <si>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</si>
  <si>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</si>
  <si>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</si>
  <si>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</si>
  <si>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</si>
  <si>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</si>
  <si>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</si>
  <si>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</si>
  <si>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</si>
  <si>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</si>
  <si>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</si>
  <si>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</si>
  <si>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</si>
  <si>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</si>
  <si>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</si>
  <si>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</si>
  <si>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</si>
  <si>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</si>
  <si>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</si>
  <si>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</si>
  <si>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</si>
  <si>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</si>
  <si>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</si>
  <si>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</si>
  <si>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</si>
  <si>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</si>
  <si>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Pre-Producción (Desarrollo del concepto, guion, planeación, logística y búsqueda de locaciones, si aplica). Factor humano requerido: Producción General, Dirección Creativa, Guionista, Dirección de Fotografía, Asistencia de Producción, Asistencia de Dirección. (10 días)</t>
  </si>
  <si>
    <t>Producción (Filmación y dirección del video, incluye el drone para tomas aéreas). Factor humano y técnico requerido: Producción general, Dirección creativa, Guionista, Dirección de fotografía, Camarógrafo, Sonidista, Asistencia de producción, Asistencia de dirección, Asistencia de cámara, Asistencia técnica, Maquillador (para escenas donde los estudiantes y el personal sea protagonistas y actores si aplica). Técnico: Equipo de cine alta: Cámara Sony a6300 o a 7III a k (o superior)+ Accesorios, sliders Dana Dolly, Estabilizador Ronin 2 o MX, Drone DJI Mavic Pro 2 Hasselblad, kit de ópticas Karl Zeiss, Faros Arri 300 wts y 650 wts, Kino Fic y Mole Richardson, Grabador Tascam y Microfonos Sennheiser. (10 días)</t>
  </si>
  <si>
    <t>Post-Producción (Edición y montaje de Video, Grading y corrección de Color, audio, Sincronización y Ritmo, con una resolución mínima de 4K a 30 fps, opcional 6K a 60pfs, el video deberá tener una duración mínima de 3 minutos y se deben crear 2 versiones del video para elección de la UCundinamarca, se solicita que todo el material en bruto, imágenes y videos y grabados durante el desarrollo del proyecto sean entregados a la universidad. Factor humano requerido: Humano: Dirección Creativa, Asistencia de Dirección, Producción General, Coordinación de Post Producción y Edición. (1 Unidad)</t>
  </si>
  <si>
    <t>Locución (Voz en off hasta 3 tres minutos para video interno, no aplica televisión ni radio), Factor humano y técnico requerido: Locución Profesional, Ingeniería de Sonido. Equipo técnico: Estudio de Grabación de Audio, Micrófonos Sennheiser. (1 Unidad)</t>
  </si>
  <si>
    <t>Diseño de Elementos para animar (Diseño y elaboración informáticos para animación), Factor humano requerido: Humano Animación 2D (Clip de 10 segundo mínimo). Humano: Animador 2D, Dirección Creativa. (1 Unidad)</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</si>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</sst>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20" xfId="0" applyFont="1" applyBorder="1" applyAlignment="1" applyProtection="1">
      <alignment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zoomScale="90" zoomScaleNormal="90" zoomScaleSheetLayoutView="90" zoomScalePageLayoutView="55" workbookViewId="0">
      <selection activeCell="B33" sqref="B33:C36"/>
    </sheetView>
  </sheetViews>
  <sheetFormatPr baseColWidth="10" defaultRowHeight="15" x14ac:dyDescent="0.25"/>
  <cols>
    <col min="1" max="1" width="10.7109375" style="24" customWidth="1"/>
    <col min="2" max="2" width="47.5703125" style="24" customWidth="1"/>
    <col min="3" max="3" width="24.42578125" style="24" customWidth="1"/>
    <col min="4" max="4" width="13.28515625" style="24" customWidth="1"/>
    <col min="5" max="6" width="15" style="24" customWidth="1"/>
    <col min="7" max="7" width="19.85546875" style="24" customWidth="1"/>
    <col min="8" max="8" width="15" style="24" customWidth="1"/>
    <col min="9" max="9" width="15" style="26" customWidth="1"/>
    <col min="10" max="10" width="16.7109375" style="26" customWidth="1"/>
    <col min="11" max="11" width="20.140625" style="26" customWidth="1"/>
    <col min="12" max="12" width="21.7109375" style="26" customWidth="1"/>
    <col min="13" max="16384" width="11.42578125" style="26"/>
  </cols>
  <sheetData>
    <row r="1" spans="1:12" x14ac:dyDescent="0.25">
      <c r="F1" s="25"/>
    </row>
    <row r="2" spans="1:12" ht="15.75" customHeight="1" x14ac:dyDescent="0.25">
      <c r="A2" s="27"/>
      <c r="B2" s="28" t="s">
        <v>1</v>
      </c>
      <c r="C2" s="28"/>
      <c r="D2" s="28"/>
      <c r="E2" s="28"/>
      <c r="F2" s="28"/>
      <c r="G2" s="28"/>
      <c r="H2" s="28"/>
      <c r="I2" s="28"/>
      <c r="J2" s="28"/>
      <c r="K2" s="28" t="s">
        <v>37</v>
      </c>
      <c r="L2" s="28"/>
    </row>
    <row r="3" spans="1:12" ht="15.75" customHeight="1" x14ac:dyDescent="0.25">
      <c r="A3" s="27"/>
      <c r="B3" s="28" t="s">
        <v>2</v>
      </c>
      <c r="C3" s="28"/>
      <c r="D3" s="28"/>
      <c r="E3" s="28"/>
      <c r="F3" s="28"/>
      <c r="G3" s="28"/>
      <c r="H3" s="28"/>
      <c r="I3" s="28"/>
      <c r="J3" s="28"/>
      <c r="K3" s="28" t="s">
        <v>32</v>
      </c>
      <c r="L3" s="28"/>
    </row>
    <row r="4" spans="1:12" ht="16.5" customHeight="1" x14ac:dyDescent="0.25">
      <c r="A4" s="27"/>
      <c r="B4" s="28" t="s">
        <v>30</v>
      </c>
      <c r="C4" s="28"/>
      <c r="D4" s="28"/>
      <c r="E4" s="28"/>
      <c r="F4" s="28"/>
      <c r="G4" s="28"/>
      <c r="H4" s="28"/>
      <c r="I4" s="28"/>
      <c r="J4" s="28"/>
      <c r="K4" s="28" t="s">
        <v>33</v>
      </c>
      <c r="L4" s="28"/>
    </row>
    <row r="5" spans="1:12" ht="15" customHeight="1" x14ac:dyDescent="0.25">
      <c r="A5" s="27"/>
      <c r="B5" s="28"/>
      <c r="C5" s="28"/>
      <c r="D5" s="28"/>
      <c r="E5" s="28"/>
      <c r="F5" s="28"/>
      <c r="G5" s="28"/>
      <c r="H5" s="28"/>
      <c r="I5" s="28"/>
      <c r="J5" s="28"/>
      <c r="K5" s="28" t="s">
        <v>34</v>
      </c>
      <c r="L5" s="28"/>
    </row>
    <row r="7" spans="1:12" x14ac:dyDescent="0.25">
      <c r="A7" s="29" t="s">
        <v>0</v>
      </c>
    </row>
    <row r="8" spans="1:12" x14ac:dyDescent="0.25">
      <c r="A8" s="29"/>
    </row>
    <row r="9" spans="1:12" ht="25.5" customHeight="1" x14ac:dyDescent="0.25">
      <c r="A9" s="16" t="s">
        <v>3</v>
      </c>
      <c r="B9" s="16"/>
      <c r="C9" s="30"/>
      <c r="E9" s="31" t="s">
        <v>24</v>
      </c>
      <c r="F9" s="17"/>
      <c r="G9" s="18"/>
      <c r="I9" s="32" t="s">
        <v>19</v>
      </c>
      <c r="J9" s="19"/>
      <c r="K9" s="20"/>
    </row>
    <row r="10" spans="1:12" ht="15.75" thickBot="1" x14ac:dyDescent="0.3">
      <c r="A10" s="30"/>
      <c r="B10" s="30"/>
      <c r="C10" s="30"/>
      <c r="E10" s="33"/>
      <c r="F10" s="33"/>
      <c r="G10" s="33"/>
      <c r="I10" s="34"/>
      <c r="J10" s="35"/>
      <c r="K10" s="35"/>
    </row>
    <row r="11" spans="1:12" ht="30.75" customHeight="1" thickBot="1" x14ac:dyDescent="0.3">
      <c r="A11" s="36" t="s">
        <v>31</v>
      </c>
      <c r="B11" s="37"/>
      <c r="C11" s="38"/>
      <c r="D11" s="39" t="s">
        <v>20</v>
      </c>
      <c r="E11" s="40"/>
      <c r="F11" s="40"/>
      <c r="G11" s="41"/>
      <c r="H11" s="21"/>
      <c r="I11" s="34"/>
    </row>
    <row r="12" spans="1:12" ht="15.75" thickBot="1" x14ac:dyDescent="0.3">
      <c r="A12" s="42"/>
      <c r="B12" s="43"/>
      <c r="C12" s="38"/>
      <c r="D12" s="44"/>
      <c r="E12" s="33"/>
      <c r="F12" s="33"/>
      <c r="G12" s="33"/>
      <c r="I12" s="34"/>
    </row>
    <row r="13" spans="1:12" ht="30" customHeight="1" thickBot="1" x14ac:dyDescent="0.3">
      <c r="A13" s="42"/>
      <c r="B13" s="43"/>
      <c r="C13" s="38"/>
      <c r="D13" s="39" t="s">
        <v>21</v>
      </c>
      <c r="E13" s="40"/>
      <c r="F13" s="40"/>
      <c r="G13" s="41"/>
      <c r="H13" s="21"/>
      <c r="I13" s="34"/>
    </row>
    <row r="14" spans="1:12" ht="18.75" customHeight="1" thickBot="1" x14ac:dyDescent="0.3">
      <c r="A14" s="42"/>
      <c r="B14" s="43"/>
      <c r="C14" s="38"/>
      <c r="E14" s="33"/>
      <c r="F14" s="33"/>
      <c r="G14" s="33"/>
      <c r="I14" s="34"/>
    </row>
    <row r="15" spans="1:12" ht="24" customHeight="1" thickBot="1" x14ac:dyDescent="0.3">
      <c r="A15" s="45"/>
      <c r="B15" s="46"/>
      <c r="C15" s="38"/>
      <c r="D15" s="39" t="s">
        <v>25</v>
      </c>
      <c r="E15" s="40"/>
      <c r="F15" s="40"/>
      <c r="G15" s="41"/>
      <c r="H15" s="21"/>
      <c r="I15" s="34"/>
      <c r="J15" s="35"/>
      <c r="K15" s="35"/>
    </row>
    <row r="16" spans="1:12" x14ac:dyDescent="0.25">
      <c r="A16" s="30"/>
      <c r="B16" s="30"/>
      <c r="C16" s="30"/>
      <c r="E16" s="33"/>
      <c r="F16" s="33"/>
      <c r="G16" s="33"/>
      <c r="I16" s="34"/>
      <c r="J16" s="35"/>
      <c r="K16" s="35"/>
    </row>
    <row r="18" spans="1:12" s="49" customFormat="1" ht="25.5" x14ac:dyDescent="0.25">
      <c r="A18" s="47" t="s">
        <v>35</v>
      </c>
      <c r="B18" s="47" t="s">
        <v>5</v>
      </c>
      <c r="C18" s="47" t="s">
        <v>22</v>
      </c>
      <c r="D18" s="47" t="s">
        <v>6</v>
      </c>
      <c r="E18" s="47" t="s">
        <v>27</v>
      </c>
      <c r="F18" s="48" t="s">
        <v>7</v>
      </c>
      <c r="G18" s="48" t="s">
        <v>29</v>
      </c>
      <c r="H18" s="48" t="s">
        <v>8</v>
      </c>
      <c r="I18" s="48" t="s">
        <v>9</v>
      </c>
      <c r="J18" s="48" t="s">
        <v>10</v>
      </c>
      <c r="K18" s="48" t="s">
        <v>11</v>
      </c>
      <c r="L18" s="48" t="s">
        <v>12</v>
      </c>
    </row>
    <row r="19" spans="1:12" s="49" customFormat="1" ht="76.5" x14ac:dyDescent="0.2">
      <c r="A19" s="7">
        <v>1</v>
      </c>
      <c r="B19" s="50" t="s">
        <v>38</v>
      </c>
      <c r="C19" s="13"/>
      <c r="D19" s="7">
        <v>1</v>
      </c>
      <c r="E19" s="7" t="s">
        <v>43</v>
      </c>
      <c r="F19" s="14">
        <v>0</v>
      </c>
      <c r="G19" s="15">
        <v>0</v>
      </c>
      <c r="H19" s="1">
        <f>+ROUND(F19*G19,2)</f>
        <v>0</v>
      </c>
      <c r="I19" s="1">
        <f>ROUND(F19+H19,2)</f>
        <v>0</v>
      </c>
      <c r="J19" s="1">
        <f>ROUND(F19*D19,2)</f>
        <v>0</v>
      </c>
      <c r="K19" s="1">
        <f>ROUND(J19*G19,2)</f>
        <v>0</v>
      </c>
      <c r="L19" s="2">
        <f>ROUND(J19+K19,2)</f>
        <v>0</v>
      </c>
    </row>
    <row r="20" spans="1:12" s="49" customFormat="1" ht="178.5" x14ac:dyDescent="0.2">
      <c r="A20" s="7">
        <f>+A19+1</f>
        <v>2</v>
      </c>
      <c r="B20" s="50" t="s">
        <v>39</v>
      </c>
      <c r="C20" s="13"/>
      <c r="D20" s="7">
        <v>1</v>
      </c>
      <c r="E20" s="7" t="s">
        <v>43</v>
      </c>
      <c r="F20" s="14">
        <v>0</v>
      </c>
      <c r="G20" s="15">
        <v>0</v>
      </c>
      <c r="H20" s="1">
        <f>+ROUND(F20*G20,2)</f>
        <v>0</v>
      </c>
      <c r="I20" s="1">
        <f t="shared" ref="I20" si="0">ROUND(F20+H20,2)</f>
        <v>0</v>
      </c>
      <c r="J20" s="1">
        <f>ROUND(F20*D20,2)</f>
        <v>0</v>
      </c>
      <c r="K20" s="1">
        <f t="shared" ref="K20" si="1">ROUND(J20*G20,2)</f>
        <v>0</v>
      </c>
      <c r="L20" s="2">
        <f t="shared" ref="L20" si="2">ROUND(J20+K20,2)</f>
        <v>0</v>
      </c>
    </row>
    <row r="21" spans="1:12" s="49" customFormat="1" ht="153" x14ac:dyDescent="0.2">
      <c r="A21" s="7">
        <f t="shared" ref="A21:A23" si="3">+A20+1</f>
        <v>3</v>
      </c>
      <c r="B21" s="50" t="s">
        <v>40</v>
      </c>
      <c r="C21" s="13"/>
      <c r="D21" s="7">
        <v>1</v>
      </c>
      <c r="E21" s="7" t="s">
        <v>43</v>
      </c>
      <c r="F21" s="14">
        <v>0</v>
      </c>
      <c r="G21" s="15">
        <v>0</v>
      </c>
      <c r="H21" s="1">
        <f t="shared" ref="H21:H23" si="4">+ROUND(F21*G21,2)</f>
        <v>0</v>
      </c>
      <c r="I21" s="1">
        <f t="shared" ref="I21:I23" si="5">ROUND(F21+H21,2)</f>
        <v>0</v>
      </c>
      <c r="J21" s="1">
        <f>ROUND(F21*D21,2)</f>
        <v>0</v>
      </c>
      <c r="K21" s="1">
        <f t="shared" ref="K21:K23" si="6">ROUND(J21*G21,2)</f>
        <v>0</v>
      </c>
      <c r="L21" s="2">
        <f t="shared" ref="L21:L23" si="7">ROUND(J21+K21,2)</f>
        <v>0</v>
      </c>
    </row>
    <row r="22" spans="1:12" s="49" customFormat="1" ht="63.75" x14ac:dyDescent="0.2">
      <c r="A22" s="7">
        <f t="shared" si="3"/>
        <v>4</v>
      </c>
      <c r="B22" s="50" t="s">
        <v>41</v>
      </c>
      <c r="C22" s="13"/>
      <c r="D22" s="7">
        <v>1</v>
      </c>
      <c r="E22" s="7" t="s">
        <v>43</v>
      </c>
      <c r="F22" s="14">
        <v>0</v>
      </c>
      <c r="G22" s="15">
        <v>0</v>
      </c>
      <c r="H22" s="1">
        <f t="shared" si="4"/>
        <v>0</v>
      </c>
      <c r="I22" s="1">
        <f t="shared" ref="I22" si="8">ROUND(F22+H22,2)</f>
        <v>0</v>
      </c>
      <c r="J22" s="1">
        <f>ROUND(F22*D22,2)</f>
        <v>0</v>
      </c>
      <c r="K22" s="1">
        <f t="shared" si="6"/>
        <v>0</v>
      </c>
      <c r="L22" s="2">
        <f t="shared" si="7"/>
        <v>0</v>
      </c>
    </row>
    <row r="23" spans="1:12" s="49" customFormat="1" ht="63.75" x14ac:dyDescent="0.2">
      <c r="A23" s="7">
        <f t="shared" si="3"/>
        <v>5</v>
      </c>
      <c r="B23" s="50" t="s">
        <v>42</v>
      </c>
      <c r="C23" s="13"/>
      <c r="D23" s="7">
        <v>1</v>
      </c>
      <c r="E23" s="7" t="s">
        <v>43</v>
      </c>
      <c r="F23" s="14">
        <v>0</v>
      </c>
      <c r="G23" s="15">
        <v>0</v>
      </c>
      <c r="H23" s="1">
        <f t="shared" si="4"/>
        <v>0</v>
      </c>
      <c r="I23" s="1">
        <f t="shared" si="5"/>
        <v>0</v>
      </c>
      <c r="J23" s="1">
        <f>ROUND(F23*D23,2)</f>
        <v>0</v>
      </c>
      <c r="K23" s="1">
        <f t="shared" si="6"/>
        <v>0</v>
      </c>
      <c r="L23" s="2">
        <f t="shared" si="7"/>
        <v>0</v>
      </c>
    </row>
    <row r="24" spans="1:12" s="49" customFormat="1" ht="42" customHeight="1" thickBot="1" x14ac:dyDescent="0.25">
      <c r="A24" s="38"/>
      <c r="B24" s="51"/>
      <c r="C24" s="51"/>
      <c r="D24" s="38"/>
      <c r="E24" s="52"/>
      <c r="F24" s="53"/>
      <c r="G24" s="52"/>
      <c r="H24" s="52"/>
      <c r="I24" s="54"/>
      <c r="K24" s="8" t="s">
        <v>26</v>
      </c>
      <c r="L24" s="4">
        <f>SUMIF(G:G,0%,J:J)</f>
        <v>0</v>
      </c>
    </row>
    <row r="25" spans="1:12" s="49" customFormat="1" ht="29.25" customHeight="1" thickBot="1" x14ac:dyDescent="0.25">
      <c r="A25" s="55" t="s">
        <v>28</v>
      </c>
      <c r="B25" s="56"/>
      <c r="C25" s="56"/>
      <c r="D25" s="56"/>
      <c r="E25" s="56"/>
      <c r="F25" s="56"/>
      <c r="G25" s="56"/>
      <c r="H25" s="56"/>
      <c r="I25" s="56"/>
      <c r="J25" s="57"/>
      <c r="K25" s="12" t="s">
        <v>13</v>
      </c>
      <c r="L25" s="4">
        <f>SUMIF(G:G,5%,J:J)</f>
        <v>0</v>
      </c>
    </row>
    <row r="26" spans="1:12" s="49" customFormat="1" ht="77.25" customHeight="1" x14ac:dyDescent="0.2">
      <c r="A26" s="58" t="s">
        <v>36</v>
      </c>
      <c r="B26" s="58"/>
      <c r="C26" s="58"/>
      <c r="D26" s="58"/>
      <c r="E26" s="58"/>
      <c r="F26" s="58"/>
      <c r="G26" s="58"/>
      <c r="H26" s="58"/>
      <c r="I26" s="58"/>
      <c r="J26" s="58"/>
      <c r="K26" s="8" t="s">
        <v>14</v>
      </c>
      <c r="L26" s="4">
        <f>SUMIF(G:G,19%,J:J)</f>
        <v>0</v>
      </c>
    </row>
    <row r="27" spans="1:12" s="49" customFormat="1" ht="20.25" customHeight="1" x14ac:dyDescent="0.2">
      <c r="A27" s="59"/>
      <c r="B27" s="59"/>
      <c r="C27" s="59"/>
      <c r="D27" s="59"/>
      <c r="E27" s="59"/>
      <c r="F27" s="59"/>
      <c r="G27" s="59"/>
      <c r="H27" s="59"/>
      <c r="I27" s="59"/>
      <c r="J27" s="59"/>
      <c r="K27" s="9" t="s">
        <v>10</v>
      </c>
      <c r="L27" s="5">
        <f>SUM(L24:L26)</f>
        <v>0</v>
      </c>
    </row>
    <row r="28" spans="1:12" s="49" customFormat="1" ht="23.25" customHeight="1" x14ac:dyDescent="0.2">
      <c r="A28" s="59"/>
      <c r="B28" s="59"/>
      <c r="C28" s="59"/>
      <c r="D28" s="59"/>
      <c r="E28" s="59"/>
      <c r="F28" s="59"/>
      <c r="G28" s="59"/>
      <c r="H28" s="59"/>
      <c r="I28" s="59"/>
      <c r="J28" s="59"/>
      <c r="K28" s="10" t="s">
        <v>15</v>
      </c>
      <c r="L28" s="6">
        <f>ROUND(L25*5%,2)</f>
        <v>0</v>
      </c>
    </row>
    <row r="29" spans="1:12" s="49" customFormat="1" x14ac:dyDescent="0.2">
      <c r="A29" s="59"/>
      <c r="B29" s="59"/>
      <c r="C29" s="59"/>
      <c r="D29" s="59"/>
      <c r="E29" s="59"/>
      <c r="F29" s="59"/>
      <c r="G29" s="59"/>
      <c r="H29" s="59"/>
      <c r="I29" s="59"/>
      <c r="J29" s="59"/>
      <c r="K29" s="10" t="s">
        <v>16</v>
      </c>
      <c r="L29" s="4">
        <f>ROUND(L26*19%,2)</f>
        <v>0</v>
      </c>
    </row>
    <row r="30" spans="1:12" s="49" customFormat="1" x14ac:dyDescent="0.2">
      <c r="A30" s="59"/>
      <c r="B30" s="59"/>
      <c r="C30" s="59"/>
      <c r="D30" s="59"/>
      <c r="E30" s="59"/>
      <c r="F30" s="59"/>
      <c r="G30" s="59"/>
      <c r="H30" s="59"/>
      <c r="I30" s="59"/>
      <c r="J30" s="59"/>
      <c r="K30" s="9" t="s">
        <v>17</v>
      </c>
      <c r="L30" s="5">
        <f>SUM(L28:L29)</f>
        <v>0</v>
      </c>
    </row>
    <row r="31" spans="1:12" s="49" customFormat="1" ht="59.25" customHeight="1" x14ac:dyDescent="0.2">
      <c r="A31" s="59"/>
      <c r="B31" s="59"/>
      <c r="C31" s="59"/>
      <c r="D31" s="59"/>
      <c r="E31" s="59"/>
      <c r="F31" s="59"/>
      <c r="G31" s="59"/>
      <c r="H31" s="59"/>
      <c r="I31" s="59"/>
      <c r="J31" s="59"/>
      <c r="K31" s="11" t="s">
        <v>18</v>
      </c>
      <c r="L31" s="5">
        <f>+L27+L30</f>
        <v>0</v>
      </c>
    </row>
    <row r="33" spans="1:3" x14ac:dyDescent="0.25">
      <c r="B33" s="22"/>
      <c r="C33" s="22"/>
    </row>
    <row r="34" spans="1:3" x14ac:dyDescent="0.25">
      <c r="B34" s="22"/>
      <c r="C34" s="22"/>
    </row>
    <row r="35" spans="1:3" x14ac:dyDescent="0.25">
      <c r="B35" s="22"/>
      <c r="C35" s="22"/>
    </row>
    <row r="36" spans="1:3" ht="15.75" thickBot="1" x14ac:dyDescent="0.3">
      <c r="B36" s="23"/>
      <c r="C36" s="23"/>
    </row>
    <row r="37" spans="1:3" x14ac:dyDescent="0.25">
      <c r="B37" s="60" t="s">
        <v>23</v>
      </c>
      <c r="C37" s="60"/>
    </row>
    <row r="39" spans="1:3" x14ac:dyDescent="0.25">
      <c r="A39" s="61" t="s">
        <v>4</v>
      </c>
    </row>
  </sheetData>
  <sheetProtection algorithmName="SHA-512" hashValue="shwtQHcSq3cMYTfeshgmgAe5UPhRynBHoLf3ch0PGoSVXLPR8DM/AH7YtWXxTpM46vdjZnuuaco8WLiwtX95vA==" saltValue="hjh7Ln0U8WZ1FtoThIstmw==" spinCount="100000" sheet="1" scenarios="1" selectLockedCells="1"/>
  <mergeCells count="19">
    <mergeCell ref="A26:J31"/>
    <mergeCell ref="A25:J25"/>
    <mergeCell ref="A9:B9"/>
    <mergeCell ref="B37:C37"/>
    <mergeCell ref="D13:G13"/>
    <mergeCell ref="D15:G15"/>
    <mergeCell ref="F9:G9"/>
    <mergeCell ref="J9:K9"/>
    <mergeCell ref="B33:C36"/>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3"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cp:lastModifiedBy>
  <dcterms:created xsi:type="dcterms:W3CDTF">2017-04-28T13:22:52Z</dcterms:created>
  <dcterms:modified xsi:type="dcterms:W3CDTF">2021-05-26T17:27:11Z</dcterms:modified>
</cp:coreProperties>
</file>