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INANCIERA\Desktop\OFICINA DE COMPRAS 2021-\CONTRATACION FUNCIONAMIENTO\MANTENIMIENTO OTRA MAQUINARIA\MANTENIMIENTO UPS\"/>
    </mc:Choice>
  </mc:AlternateContent>
  <bookViews>
    <workbookView xWindow="0" yWindow="0" windowWidth="20730" windowHeight="8400"/>
  </bookViews>
  <sheets>
    <sheet name="Hoja1" sheetId="1" r:id="rId1"/>
    <sheet name="Hoja2" sheetId="2" state="hidden" r:id="rId2"/>
  </sheets>
  <definedNames>
    <definedName name="_xlnm.Print_Area" localSheetId="0">Hoja1!$A$1:$L$37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L21" i="1" s="1"/>
  <c r="J19" i="1" l="1"/>
  <c r="H19" i="1"/>
  <c r="I19" i="1" s="1"/>
  <c r="K19" i="1" l="1"/>
  <c r="L19" i="1" s="1"/>
  <c r="L23" i="1"/>
  <c r="L26" i="1" s="1"/>
  <c r="L24" i="1" l="1"/>
  <c r="L27" i="1" s="1"/>
  <c r="L22" i="1"/>
  <c r="L28" i="1" l="1"/>
  <c r="L25" i="1"/>
  <c r="L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<sst xmlns="http://schemas.openxmlformats.org/spreadsheetml/2006/main" count="45" uniqueCount="42">
  <si>
    <t>MACROPROCESO DE APOYO</t>
  </si>
  <si>
    <t>CÓDIGO: ABSr125</t>
  </si>
  <si>
    <t xml:space="preserve">PROCESO GESTIÓN BIENES Y SERVICIOS </t>
  </si>
  <si>
    <t>VERSIÓN: 1</t>
  </si>
  <si>
    <t>COTIZACIÓN PARA PROCESOS DE BIENES Y/O SERVICIOS</t>
  </si>
  <si>
    <t>VIGENCIA: 2021-05-24</t>
  </si>
  <si>
    <t>PÁGINA: 1 de 1</t>
  </si>
  <si>
    <t>32.1</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</si>
  <si>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</si>
  <si>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</si>
  <si>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</si>
  <si>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</si>
  <si>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</si>
  <si>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</si>
  <si>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</si>
  <si>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</si>
  <si>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</si>
  <si>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</si>
  <si>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</si>
  <si>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</si>
  <si>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</si>
  <si>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</si>
  <si>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</si>
  <si>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 xml:space="preserve">VALOR TOTAL UNITARIO </t>
  </si>
  <si>
    <t>SUBTOTAL</t>
  </si>
  <si>
    <t>IVA</t>
  </si>
  <si>
    <t>TOTAL</t>
  </si>
  <si>
    <t xml:space="preserve">UNIDAD </t>
  </si>
  <si>
    <t>VALOR NO GRAVADO (TARIFA 0)</t>
  </si>
  <si>
    <t>ASPECTOS OBLIGATORIOS A TENER EN CUENTA</t>
  </si>
  <si>
    <t>VALOR GRAVADO IVA 5%</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</si>
  <si>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</si>
  <si>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GRAVADO IVA 19%</t>
  </si>
  <si>
    <t>IVA 5%</t>
  </si>
  <si>
    <t>IVA 19 %</t>
  </si>
  <si>
    <t xml:space="preserve">TOTAL IVA </t>
  </si>
  <si>
    <t>TOTAL OFERTA</t>
  </si>
  <si>
    <t xml:space="preserve">FIRMA REPRESENTANTE LEGAL Y/O PERSONA NATURAL </t>
  </si>
  <si>
    <t>32.1-18</t>
  </si>
  <si>
    <t xml:space="preserve">Mantenimiento preventivo y correctivo a las UPS que abarque los siguientes ítems:
 ● Desarme completo de equipo ● Corrección de daños. ● Cambio de display ● Instalación de baterías ● Reparación y cambio de partes dañadas (disipadores entre otros) ● Pintura total (si es necesario) 
Descripción de UPS: 30KVA 17 BATERIAS 12V/38 AH17 Referencia UPO33-30 PF36510 Placa: 51585 Garantía por defectos de fabricación, 12 meses para Baterías. Acompañamiento de 3 meses adicionales sin costo, después de la instalación y puesta en funcionamiento de las UPS, adicional el contratista deberá entregar un informe de vida útil de cada uno de los equipos UPS y los accesorios revisados o cambiados en la cual se especifique o justifique dichos cambios Es importante que el contratista o proveedor de a conocer la lista de todos los suministros y componentes que sean requeridos para dicho mantenimiento los cuales serán ser tenidos en cuenta para la realización del mantenimiento tanto preventivo como correctivo de las UPS respectivamente Entregar al supervisor un informe sobre el manejo ambiental del contrato, según sea requerido, contemplando el manejo de residuos generados durante la ejecución del mismo y otros aspectos asociados, con las respectivas evidencias de gestión, como actas y/o certificados de disposición, en cumplimiento con la normatividad legal vigente aplicable, lo cual tendrá el respectivo seguimiento por parte del Sistema de Gestión Ambiental
</t>
  </si>
  <si>
    <t xml:space="preserve">Mantenimiento preventivo y correctivo a las UPS que abarque los siguientes ítems: ● Desarme completo de equipo ● Corrección de daños. ● Instalación de baterías ● Cambio de piezas ●Reparación y cambio de partes dañadas (disipadores entre otros)  ● Pintura total (si es necesario) 
Descripción de UPS: 10 BATERIAS NPW36-12 12V,36W,10 Min de referencia UPO22-10RT PM Placa Equipo: Placas de los equipos: 51588; 51589;51590 Garantía por defectos de fabricación, 12 meses para Baterías. Acompañamiento de 3 meses sin costo, adicionales después de la instalación y puesta en funcionamiento de las UPS, adicional el contratista deberá entregar un informe de vida útil de cada uno de los equipos UPS y los accesorios revisados o cambiados en la cual se especifique o justifique dichos cambios. El contratista debe cubrir con los gastos de traslado de los equipos a realizarles mantenimiento, además de entregar las copias respectivas de pagos a parafiscales de las personas que van a trasladar los equipos a su respectivo mantenimiento. Entregar al supervisor un informe sobre el manejo ambiental del contrato, según sea requerido, contemplando el manejo de residuos generados durante la ejecución del mismo y otros aspectos asociados, con las respectivas evidencias de gestión, como actas y/o certificados de disposición, en cumplimiento con la normatividad legal vigente aplicable, lo cual tendrá el respectivo seguimiento por parte del Sistema de Gestión Ambiental
</t>
  </si>
  <si>
    <t xml:space="preserve"> Bolsa de materiales y suministros para dicho contrato por valor fijo de 12.000.000 millones de pesos incluido el IVA,para el correspondiente mantenimiento preventivo y
mano de obra ya que por la complejidad del mismo nada garantiza que el cambio de las baterías solucione el problema con las UPS y si surgen algunos otros imprevistos estos sean
cobijados mediante dicha bolsa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</si>
</sst>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0" fontId="8" fillId="3" borderId="1" xfId="0" applyFont="1" applyFill="1" applyBorder="1" applyAlignment="1" applyProtection="1">
      <alignment horizontal="center" vertical="center" wrapText="1"/>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0" fontId="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165" fontId="8" fillId="3" borderId="1" xfId="3" applyFont="1" applyFill="1" applyBorder="1" applyAlignment="1" applyProtection="1">
      <alignment horizontal="center" vertical="center" wrapText="1"/>
      <protection hidden="1"/>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3" fillId="0" borderId="1" xfId="3" applyFont="1" applyBorder="1" applyAlignment="1" applyProtection="1">
      <alignment horizontal="center" vertical="center" wrapText="1"/>
      <protection hidden="1"/>
    </xf>
    <xf numFmtId="165" fontId="3" fillId="0" borderId="1" xfId="4" applyFont="1" applyBorder="1" applyProtection="1">
      <protection hidden="1"/>
    </xf>
    <xf numFmtId="165" fontId="3" fillId="0" borderId="6"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6" fillId="0" borderId="1" xfId="4" applyFont="1" applyBorder="1" applyProtection="1">
      <protection hidden="1"/>
    </xf>
    <xf numFmtId="165" fontId="3" fillId="0" borderId="1" xfId="3" applyFont="1" applyBorder="1" applyAlignment="1" applyProtection="1">
      <alignment horizontal="center" vertical="center"/>
      <protection hidden="1"/>
    </xf>
    <xf numFmtId="165" fontId="3" fillId="0" borderId="1" xfId="4" applyFont="1" applyFill="1" applyBorder="1" applyProtection="1">
      <protection hidden="1"/>
    </xf>
    <xf numFmtId="165" fontId="6" fillId="0" borderId="1"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topLeftCell="A19" zoomScale="85" zoomScaleNormal="85" zoomScaleSheetLayoutView="90" zoomScalePageLayoutView="55" workbookViewId="0">
      <selection activeCell="F19" sqref="F19"/>
    </sheetView>
  </sheetViews>
  <sheetFormatPr baseColWidth="10" defaultColWidth="11.42578125" defaultRowHeight="15" x14ac:dyDescent="0.25"/>
  <cols>
    <col min="1" max="1" width="10.7109375" style="11" customWidth="1"/>
    <col min="2" max="2" width="53.140625" style="11" customWidth="1"/>
    <col min="3" max="3" width="24.42578125" style="11" customWidth="1"/>
    <col min="4" max="4" width="13.28515625" style="11" customWidth="1"/>
    <col min="5" max="6" width="15" style="11" customWidth="1"/>
    <col min="7" max="7" width="19.85546875" style="11" customWidth="1"/>
    <col min="8" max="8" width="15" style="11" customWidth="1"/>
    <col min="9" max="9" width="15" style="13" customWidth="1"/>
    <col min="10" max="10" width="16.7109375" style="13" customWidth="1"/>
    <col min="11" max="11" width="20.140625" style="13" customWidth="1"/>
    <col min="12" max="12" width="21.7109375" style="13" customWidth="1"/>
    <col min="13" max="16384" width="11.42578125" style="13"/>
  </cols>
  <sheetData>
    <row r="1" spans="1:12" x14ac:dyDescent="0.25">
      <c r="F1" s="12"/>
    </row>
    <row r="2" spans="1:12" ht="15.75" customHeight="1" x14ac:dyDescent="0.25">
      <c r="A2" s="55"/>
      <c r="B2" s="56" t="s">
        <v>0</v>
      </c>
      <c r="C2" s="56"/>
      <c r="D2" s="56"/>
      <c r="E2" s="56"/>
      <c r="F2" s="56"/>
      <c r="G2" s="56"/>
      <c r="H2" s="56"/>
      <c r="I2" s="56"/>
      <c r="J2" s="56"/>
      <c r="K2" s="56" t="s">
        <v>1</v>
      </c>
      <c r="L2" s="56"/>
    </row>
    <row r="3" spans="1:12" ht="15.75" customHeight="1" x14ac:dyDescent="0.25">
      <c r="A3" s="55"/>
      <c r="B3" s="56" t="s">
        <v>2</v>
      </c>
      <c r="C3" s="56"/>
      <c r="D3" s="56"/>
      <c r="E3" s="56"/>
      <c r="F3" s="56"/>
      <c r="G3" s="56"/>
      <c r="H3" s="56"/>
      <c r="I3" s="56"/>
      <c r="J3" s="56"/>
      <c r="K3" s="56" t="s">
        <v>3</v>
      </c>
      <c r="L3" s="56"/>
    </row>
    <row r="4" spans="1:12" ht="16.5" customHeight="1" x14ac:dyDescent="0.25">
      <c r="A4" s="55"/>
      <c r="B4" s="56" t="s">
        <v>4</v>
      </c>
      <c r="C4" s="56"/>
      <c r="D4" s="56"/>
      <c r="E4" s="56"/>
      <c r="F4" s="56"/>
      <c r="G4" s="56"/>
      <c r="H4" s="56"/>
      <c r="I4" s="56"/>
      <c r="J4" s="56"/>
      <c r="K4" s="56" t="s">
        <v>5</v>
      </c>
      <c r="L4" s="56"/>
    </row>
    <row r="5" spans="1:12" ht="15" customHeight="1" x14ac:dyDescent="0.25">
      <c r="A5" s="55"/>
      <c r="B5" s="56"/>
      <c r="C5" s="56"/>
      <c r="D5" s="56"/>
      <c r="E5" s="56"/>
      <c r="F5" s="56"/>
      <c r="G5" s="56"/>
      <c r="H5" s="56"/>
      <c r="I5" s="56"/>
      <c r="J5" s="56"/>
      <c r="K5" s="56" t="s">
        <v>6</v>
      </c>
      <c r="L5" s="56"/>
    </row>
    <row r="7" spans="1:12" x14ac:dyDescent="0.25">
      <c r="A7" s="14" t="s">
        <v>7</v>
      </c>
    </row>
    <row r="8" spans="1:12" x14ac:dyDescent="0.25">
      <c r="A8" s="14"/>
    </row>
    <row r="9" spans="1:12" ht="25.5" customHeight="1" x14ac:dyDescent="0.25">
      <c r="A9" s="45" t="s">
        <v>8</v>
      </c>
      <c r="B9" s="45"/>
      <c r="C9" s="15"/>
      <c r="E9" s="16" t="s">
        <v>9</v>
      </c>
      <c r="F9" s="50"/>
      <c r="G9" s="51"/>
      <c r="I9" s="17" t="s">
        <v>10</v>
      </c>
      <c r="J9" s="52"/>
      <c r="K9" s="53"/>
    </row>
    <row r="10" spans="1:12" ht="15.75" thickBot="1" x14ac:dyDescent="0.3">
      <c r="A10" s="15"/>
      <c r="B10" s="15"/>
      <c r="C10" s="15"/>
      <c r="E10" s="18"/>
      <c r="F10" s="18"/>
      <c r="G10" s="18"/>
      <c r="I10" s="19"/>
      <c r="J10" s="20"/>
      <c r="K10" s="20"/>
    </row>
    <row r="11" spans="1:12" ht="30.75" customHeight="1" thickBot="1" x14ac:dyDescent="0.3">
      <c r="A11" s="57" t="s">
        <v>11</v>
      </c>
      <c r="B11" s="58"/>
      <c r="C11" s="4"/>
      <c r="D11" s="47" t="s">
        <v>12</v>
      </c>
      <c r="E11" s="48"/>
      <c r="F11" s="48"/>
      <c r="G11" s="49"/>
      <c r="H11" s="21"/>
      <c r="I11" s="19"/>
    </row>
    <row r="12" spans="1:12" ht="15.75" thickBot="1" x14ac:dyDescent="0.3">
      <c r="A12" s="59"/>
      <c r="B12" s="60"/>
      <c r="C12" s="4"/>
      <c r="D12" s="20"/>
      <c r="E12" s="18"/>
      <c r="F12" s="18"/>
      <c r="G12" s="18"/>
      <c r="I12" s="19"/>
    </row>
    <row r="13" spans="1:12" ht="30" customHeight="1" thickBot="1" x14ac:dyDescent="0.3">
      <c r="A13" s="59"/>
      <c r="B13" s="60"/>
      <c r="C13" s="4"/>
      <c r="D13" s="47" t="s">
        <v>13</v>
      </c>
      <c r="E13" s="48"/>
      <c r="F13" s="48"/>
      <c r="G13" s="49"/>
      <c r="H13" s="21"/>
      <c r="I13" s="19"/>
    </row>
    <row r="14" spans="1:12" ht="18.75" customHeight="1" thickBot="1" x14ac:dyDescent="0.3">
      <c r="A14" s="59"/>
      <c r="B14" s="60"/>
      <c r="C14" s="4"/>
      <c r="E14" s="18"/>
      <c r="F14" s="18"/>
      <c r="G14" s="18"/>
      <c r="I14" s="19"/>
    </row>
    <row r="15" spans="1:12" ht="24" customHeight="1" thickBot="1" x14ac:dyDescent="0.3">
      <c r="A15" s="61"/>
      <c r="B15" s="62"/>
      <c r="C15" s="4"/>
      <c r="D15" s="47" t="s">
        <v>14</v>
      </c>
      <c r="E15" s="48"/>
      <c r="F15" s="48"/>
      <c r="G15" s="49"/>
      <c r="H15" s="21"/>
      <c r="I15" s="19"/>
      <c r="J15" s="20"/>
      <c r="K15" s="20"/>
    </row>
    <row r="16" spans="1:12" x14ac:dyDescent="0.25">
      <c r="A16" s="15"/>
      <c r="B16" s="15"/>
      <c r="C16" s="15"/>
      <c r="E16" s="18"/>
      <c r="F16" s="18"/>
      <c r="G16" s="18"/>
      <c r="I16" s="19"/>
      <c r="J16" s="20"/>
      <c r="K16" s="20"/>
    </row>
    <row r="18" spans="1:12" s="22" customFormat="1" ht="25.5" x14ac:dyDescent="0.25">
      <c r="A18" s="25" t="s">
        <v>15</v>
      </c>
      <c r="B18" s="25" t="s">
        <v>16</v>
      </c>
      <c r="C18" s="1" t="s">
        <v>17</v>
      </c>
      <c r="D18" s="25" t="s">
        <v>18</v>
      </c>
      <c r="E18" s="25" t="s">
        <v>19</v>
      </c>
      <c r="F18" s="2" t="s">
        <v>20</v>
      </c>
      <c r="G18" s="2" t="s">
        <v>21</v>
      </c>
      <c r="H18" s="28" t="s">
        <v>22</v>
      </c>
      <c r="I18" s="28" t="s">
        <v>23</v>
      </c>
      <c r="J18" s="28" t="s">
        <v>24</v>
      </c>
      <c r="K18" s="28" t="s">
        <v>25</v>
      </c>
      <c r="L18" s="28" t="s">
        <v>26</v>
      </c>
    </row>
    <row r="19" spans="1:12" s="22" customFormat="1" ht="386.25" customHeight="1" x14ac:dyDescent="0.25">
      <c r="A19" s="26">
        <v>1</v>
      </c>
      <c r="B19" s="39" t="s">
        <v>39</v>
      </c>
      <c r="C19" s="8"/>
      <c r="D19" s="27">
        <v>1</v>
      </c>
      <c r="E19" s="26" t="s">
        <v>27</v>
      </c>
      <c r="F19" s="9"/>
      <c r="G19" s="10">
        <v>0</v>
      </c>
      <c r="H19" s="29">
        <f>+ROUND(F19*G19,0)</f>
        <v>0</v>
      </c>
      <c r="I19" s="29">
        <f>ROUND(F19+H19,0)</f>
        <v>0</v>
      </c>
      <c r="J19" s="29">
        <f>ROUND(F19*D19,0)</f>
        <v>0</v>
      </c>
      <c r="K19" s="29">
        <f>ROUND(J19*G19,0)</f>
        <v>0</v>
      </c>
      <c r="L19" s="30">
        <f>ROUND(J19+K19,0)</f>
        <v>0</v>
      </c>
    </row>
    <row r="20" spans="1:12" s="22" customFormat="1" ht="408.75" customHeight="1" x14ac:dyDescent="0.25">
      <c r="A20" s="26">
        <v>2</v>
      </c>
      <c r="B20" s="39" t="s">
        <v>40</v>
      </c>
      <c r="C20" s="8"/>
      <c r="D20" s="27">
        <v>3</v>
      </c>
      <c r="E20" s="26" t="s">
        <v>27</v>
      </c>
      <c r="F20" s="9"/>
      <c r="G20" s="10">
        <v>0</v>
      </c>
      <c r="H20" s="29">
        <f t="shared" ref="H20:H21" si="0">+ROUND(F20*G20,0)</f>
        <v>0</v>
      </c>
      <c r="I20" s="29">
        <f t="shared" ref="I20:I21" si="1">ROUND(F20+H20,0)</f>
        <v>0</v>
      </c>
      <c r="J20" s="29">
        <f t="shared" ref="J20:J21" si="2">ROUND(F20*D20,0)</f>
        <v>0</v>
      </c>
      <c r="K20" s="29">
        <f t="shared" ref="K20:K21" si="3">ROUND(J20*G20,0)</f>
        <v>0</v>
      </c>
      <c r="L20" s="30">
        <f t="shared" ref="L20:L21" si="4">ROUND(J20+K20,0)</f>
        <v>0</v>
      </c>
    </row>
    <row r="21" spans="1:12" s="22" customFormat="1" ht="185.25" customHeight="1" x14ac:dyDescent="0.25">
      <c r="A21" s="26">
        <v>3</v>
      </c>
      <c r="B21" s="39" t="s">
        <v>41</v>
      </c>
      <c r="C21" s="8"/>
      <c r="D21" s="27">
        <v>1</v>
      </c>
      <c r="E21" s="26" t="s">
        <v>27</v>
      </c>
      <c r="F21" s="9"/>
      <c r="G21" s="10">
        <v>0</v>
      </c>
      <c r="H21" s="29">
        <f t="shared" si="0"/>
        <v>0</v>
      </c>
      <c r="I21" s="29">
        <f t="shared" si="1"/>
        <v>0</v>
      </c>
      <c r="J21" s="29">
        <f t="shared" si="2"/>
        <v>0</v>
      </c>
      <c r="K21" s="29">
        <f t="shared" si="3"/>
        <v>0</v>
      </c>
      <c r="L21" s="30">
        <f t="shared" si="4"/>
        <v>0</v>
      </c>
    </row>
    <row r="22" spans="1:12" s="22" customFormat="1" ht="42" customHeight="1" thickBot="1" x14ac:dyDescent="0.25">
      <c r="A22" s="4"/>
      <c r="B22" s="5"/>
      <c r="C22" s="5"/>
      <c r="D22" s="4"/>
      <c r="E22" s="6"/>
      <c r="F22" s="7"/>
      <c r="G22" s="6"/>
      <c r="H22" s="6"/>
      <c r="I22" s="24"/>
      <c r="K22" s="31" t="s">
        <v>28</v>
      </c>
      <c r="L22" s="32">
        <f>SUMIF(G:G,0%,J:J)</f>
        <v>0</v>
      </c>
    </row>
    <row r="23" spans="1:12" s="22" customFormat="1" ht="29.25" customHeight="1" thickBot="1" x14ac:dyDescent="0.25">
      <c r="A23" s="42" t="s">
        <v>29</v>
      </c>
      <c r="B23" s="43"/>
      <c r="C23" s="43"/>
      <c r="D23" s="43"/>
      <c r="E23" s="43"/>
      <c r="F23" s="43"/>
      <c r="G23" s="43"/>
      <c r="H23" s="43"/>
      <c r="I23" s="43"/>
      <c r="J23" s="44"/>
      <c r="K23" s="33" t="s">
        <v>30</v>
      </c>
      <c r="L23" s="32">
        <f>SUMIF(G:G,5%,J:J)</f>
        <v>0</v>
      </c>
    </row>
    <row r="24" spans="1:12" s="22" customFormat="1" ht="77.25" customHeight="1" x14ac:dyDescent="0.2">
      <c r="A24" s="40" t="s">
        <v>31</v>
      </c>
      <c r="B24" s="40"/>
      <c r="C24" s="40"/>
      <c r="D24" s="40"/>
      <c r="E24" s="40"/>
      <c r="F24" s="40"/>
      <c r="G24" s="40"/>
      <c r="H24" s="40"/>
      <c r="I24" s="40"/>
      <c r="J24" s="40"/>
      <c r="K24" s="31" t="s">
        <v>32</v>
      </c>
      <c r="L24" s="32">
        <f>SUMIF(G:G,19%,J:J)</f>
        <v>0</v>
      </c>
    </row>
    <row r="25" spans="1:12" s="22" customFormat="1" ht="20.25" customHeight="1" x14ac:dyDescent="0.2">
      <c r="A25" s="41"/>
      <c r="B25" s="41"/>
      <c r="C25" s="41"/>
      <c r="D25" s="41"/>
      <c r="E25" s="41"/>
      <c r="F25" s="41"/>
      <c r="G25" s="41"/>
      <c r="H25" s="41"/>
      <c r="I25" s="41"/>
      <c r="J25" s="41"/>
      <c r="K25" s="34" t="s">
        <v>24</v>
      </c>
      <c r="L25" s="35">
        <f>SUM(L22:L24)</f>
        <v>0</v>
      </c>
    </row>
    <row r="26" spans="1:12" s="22" customFormat="1" ht="23.25" customHeight="1" x14ac:dyDescent="0.2">
      <c r="A26" s="41"/>
      <c r="B26" s="41"/>
      <c r="C26" s="41"/>
      <c r="D26" s="41"/>
      <c r="E26" s="41"/>
      <c r="F26" s="41"/>
      <c r="G26" s="41"/>
      <c r="H26" s="41"/>
      <c r="I26" s="41"/>
      <c r="J26" s="41"/>
      <c r="K26" s="36" t="s">
        <v>33</v>
      </c>
      <c r="L26" s="37">
        <f>ROUND(L23*5%,0)</f>
        <v>0</v>
      </c>
    </row>
    <row r="27" spans="1:12" s="22" customFormat="1" x14ac:dyDescent="0.2">
      <c r="A27" s="41"/>
      <c r="B27" s="41"/>
      <c r="C27" s="41"/>
      <c r="D27" s="41"/>
      <c r="E27" s="41"/>
      <c r="F27" s="41"/>
      <c r="G27" s="41"/>
      <c r="H27" s="41"/>
      <c r="I27" s="41"/>
      <c r="J27" s="41"/>
      <c r="K27" s="36" t="s">
        <v>34</v>
      </c>
      <c r="L27" s="32">
        <f>ROUND(L24*19%,0)</f>
        <v>0</v>
      </c>
    </row>
    <row r="28" spans="1:12" s="22" customFormat="1" x14ac:dyDescent="0.2">
      <c r="A28" s="41"/>
      <c r="B28" s="41"/>
      <c r="C28" s="41"/>
      <c r="D28" s="41"/>
      <c r="E28" s="41"/>
      <c r="F28" s="41"/>
      <c r="G28" s="41"/>
      <c r="H28" s="41"/>
      <c r="I28" s="41"/>
      <c r="J28" s="41"/>
      <c r="K28" s="34" t="s">
        <v>35</v>
      </c>
      <c r="L28" s="35">
        <f>SUM(L26:L27)</f>
        <v>0</v>
      </c>
    </row>
    <row r="29" spans="1:12" s="22" customFormat="1" ht="59.25" customHeight="1" x14ac:dyDescent="0.2">
      <c r="A29" s="41"/>
      <c r="B29" s="41"/>
      <c r="C29" s="41"/>
      <c r="D29" s="41"/>
      <c r="E29" s="41"/>
      <c r="F29" s="41"/>
      <c r="G29" s="41"/>
      <c r="H29" s="41"/>
      <c r="I29" s="41"/>
      <c r="J29" s="41"/>
      <c r="K29" s="38" t="s">
        <v>36</v>
      </c>
      <c r="L29" s="35">
        <f>+L25+L28</f>
        <v>0</v>
      </c>
    </row>
    <row r="34" spans="1:3" ht="15.75" thickBot="1" x14ac:dyDescent="0.3">
      <c r="B34" s="54"/>
      <c r="C34" s="54"/>
    </row>
    <row r="35" spans="1:3" x14ac:dyDescent="0.25">
      <c r="B35" s="46" t="s">
        <v>37</v>
      </c>
      <c r="C35" s="46"/>
    </row>
    <row r="37" spans="1:3" x14ac:dyDescent="0.25">
      <c r="A37" s="23" t="s">
        <v>38</v>
      </c>
    </row>
  </sheetData>
  <sheetProtection algorithmName="SHA-512" hashValue="ELkmPBeyzgir42XOYmim6Gs8iGBnRIPqo+6pO5fpescEuIxQsHZo1SSX3r4nC3Y0MmivJ+XsDiZjBm3PUPGD6A==" saltValue="122RlrVfJGEpGFGwnSNLPA==" spinCount="100000" sheet="1" formatRows="0" insertRows="0" deleteRows="0"/>
  <mergeCells count="19">
    <mergeCell ref="A2:A5"/>
    <mergeCell ref="D11:G11"/>
    <mergeCell ref="K2:L2"/>
    <mergeCell ref="K3:L3"/>
    <mergeCell ref="K4:L4"/>
    <mergeCell ref="K5:L5"/>
    <mergeCell ref="A11:B15"/>
    <mergeCell ref="B2:J2"/>
    <mergeCell ref="B3:J3"/>
    <mergeCell ref="B4:J5"/>
    <mergeCell ref="A24:J29"/>
    <mergeCell ref="A23:J23"/>
    <mergeCell ref="A9:B9"/>
    <mergeCell ref="B35:C35"/>
    <mergeCell ref="D13:G13"/>
    <mergeCell ref="D15:G15"/>
    <mergeCell ref="F9:G9"/>
    <mergeCell ref="J9:K9"/>
    <mergeCell ref="B34:C34"/>
  </mergeCells>
  <dataValidations count="1">
    <dataValidation type="whole" allowBlank="1" showInputMessage="1" showErrorMessage="1" sqref="F19:F21">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ColWidth="11.42578125"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FINANCIERA</cp:lastModifiedBy>
  <cp:revision/>
  <dcterms:created xsi:type="dcterms:W3CDTF">2017-04-28T13:22:52Z</dcterms:created>
  <dcterms:modified xsi:type="dcterms:W3CDTF">2021-11-19T15:03:49Z</dcterms:modified>
  <cp:category/>
  <cp:contentStatus/>
</cp:coreProperties>
</file>