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096 TRANSPORTE DE CARGA/"/>
    </mc:Choice>
  </mc:AlternateContent>
  <bookViews>
    <workbookView xWindow="-120" yWindow="-120" windowWidth="20730" windowHeight="11160"/>
  </bookViews>
  <sheets>
    <sheet name="Hoja1" sheetId="1" r:id="rId1"/>
    <sheet name="Hoja2" sheetId="2" state="hidden" r:id="rId2"/>
  </sheets>
  <definedNames>
    <definedName name="_xlnm.Print_Area" localSheetId="0">Hoja1!$A$1:$M$63</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1" l="1"/>
  <c r="J42" i="1"/>
  <c r="K42" i="1"/>
  <c r="L42" i="1"/>
  <c r="I43" i="1"/>
  <c r="J43" i="1"/>
  <c r="K43" i="1"/>
  <c r="L43" i="1"/>
  <c r="I44" i="1"/>
  <c r="J44" i="1" s="1"/>
  <c r="K44" i="1"/>
  <c r="L44" i="1" s="1"/>
  <c r="I45" i="1"/>
  <c r="J45" i="1" s="1"/>
  <c r="K45" i="1"/>
  <c r="L45" i="1" s="1"/>
  <c r="M45" i="1" s="1"/>
  <c r="I46" i="1"/>
  <c r="J46" i="1" s="1"/>
  <c r="K46" i="1"/>
  <c r="L46" i="1" s="1"/>
  <c r="M44" i="1" l="1"/>
  <c r="M43" i="1"/>
  <c r="M42" i="1"/>
  <c r="M46" i="1"/>
  <c r="M50" i="1"/>
  <c r="M53" i="1" s="1"/>
  <c r="M49" i="1"/>
  <c r="M52" i="1" s="1"/>
  <c r="K47" i="1"/>
  <c r="I47" i="1"/>
  <c r="J47" i="1" s="1"/>
  <c r="K41" i="1"/>
  <c r="I41" i="1"/>
  <c r="J41" i="1" s="1"/>
  <c r="K40" i="1"/>
  <c r="L40" i="1" s="1"/>
  <c r="M40" i="1" s="1"/>
  <c r="I40" i="1"/>
  <c r="J40" i="1" s="1"/>
  <c r="K39" i="1"/>
  <c r="I39" i="1"/>
  <c r="J39" i="1" s="1"/>
  <c r="K38" i="1"/>
  <c r="I38" i="1"/>
  <c r="J38" i="1" s="1"/>
  <c r="K37" i="1"/>
  <c r="J37" i="1"/>
  <c r="I37" i="1"/>
  <c r="K36" i="1"/>
  <c r="I36" i="1"/>
  <c r="J36" i="1" s="1"/>
  <c r="K35" i="1"/>
  <c r="L35" i="1" s="1"/>
  <c r="M35" i="1" s="1"/>
  <c r="I35" i="1"/>
  <c r="J35" i="1" s="1"/>
  <c r="K34" i="1"/>
  <c r="L34" i="1" s="1"/>
  <c r="I34" i="1"/>
  <c r="J34" i="1" s="1"/>
  <c r="K33" i="1"/>
  <c r="L33" i="1" s="1"/>
  <c r="I33" i="1"/>
  <c r="J33" i="1" s="1"/>
  <c r="K32" i="1"/>
  <c r="L32" i="1" s="1"/>
  <c r="M32" i="1" s="1"/>
  <c r="I32" i="1"/>
  <c r="J32" i="1" s="1"/>
  <c r="K31" i="1"/>
  <c r="L31" i="1" s="1"/>
  <c r="I31" i="1"/>
  <c r="J31" i="1" s="1"/>
  <c r="K30" i="1"/>
  <c r="I30" i="1"/>
  <c r="J30" i="1" s="1"/>
  <c r="K29" i="1"/>
  <c r="I29" i="1"/>
  <c r="J29" i="1" s="1"/>
  <c r="K28" i="1"/>
  <c r="L28" i="1" s="1"/>
  <c r="M28" i="1" s="1"/>
  <c r="I28" i="1"/>
  <c r="J28" i="1" s="1"/>
  <c r="L27" i="1"/>
  <c r="M27" i="1" s="1"/>
  <c r="K27" i="1"/>
  <c r="I27" i="1"/>
  <c r="J27" i="1" s="1"/>
  <c r="K26" i="1"/>
  <c r="I26" i="1"/>
  <c r="J26" i="1" s="1"/>
  <c r="K25" i="1"/>
  <c r="J25" i="1"/>
  <c r="I25" i="1"/>
  <c r="K24" i="1"/>
  <c r="I24" i="1"/>
  <c r="J24" i="1" s="1"/>
  <c r="K23" i="1"/>
  <c r="L23" i="1" s="1"/>
  <c r="M23" i="1" s="1"/>
  <c r="I23" i="1"/>
  <c r="J23" i="1" s="1"/>
  <c r="K22" i="1"/>
  <c r="L22" i="1" s="1"/>
  <c r="I22" i="1"/>
  <c r="J22" i="1" s="1"/>
  <c r="K21" i="1"/>
  <c r="I21" i="1"/>
  <c r="J21" i="1" s="1"/>
  <c r="L20" i="1"/>
  <c r="M20" i="1" s="1"/>
  <c r="K20" i="1"/>
  <c r="I20" i="1"/>
  <c r="J20" i="1" s="1"/>
  <c r="L39" i="1" l="1"/>
  <c r="M39" i="1" s="1"/>
  <c r="M48" i="1"/>
  <c r="M51" i="1" s="1"/>
  <c r="M55" i="1" s="1"/>
  <c r="M26" i="1"/>
  <c r="L21" i="1"/>
  <c r="M21" i="1"/>
  <c r="M31" i="1"/>
  <c r="L36" i="1"/>
  <c r="M36" i="1" s="1"/>
  <c r="L29" i="1"/>
  <c r="M29" i="1" s="1"/>
  <c r="M22" i="1"/>
  <c r="M34" i="1"/>
  <c r="L25" i="1"/>
  <c r="M25" i="1" s="1"/>
  <c r="L37" i="1"/>
  <c r="M37" i="1" s="1"/>
  <c r="L30" i="1"/>
  <c r="M30" i="1" s="1"/>
  <c r="L47" i="1"/>
  <c r="M47" i="1" s="1"/>
  <c r="L26" i="1"/>
  <c r="M33" i="1"/>
  <c r="L24" i="1"/>
  <c r="M24" i="1" s="1"/>
  <c r="L38" i="1"/>
  <c r="M38" i="1" s="1"/>
  <c r="L41" i="1"/>
  <c r="M41" i="1" s="1"/>
  <c r="M54" i="1"/>
</calcChain>
</file>

<file path=xl/comments1.xml><?xml version="1.0" encoding="utf-8"?>
<comments xmlns="http://schemas.openxmlformats.org/spreadsheetml/2006/main">
  <authors>
    <author>MARIO CASTILLO</author>
  </authors>
  <commentList>
    <comment ref="I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<sst xmlns="http://schemas.openxmlformats.org/spreadsheetml/2006/main" count="100" uniqueCount="58">
  <si>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</si>
  <si>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</si>
  <si>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</si>
  <si>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</si>
  <si>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</si>
  <si>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</si>
  <si>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</si>
  <si>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</si>
  <si>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</si>
  <si>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</si>
  <si>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</si>
  <si>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</si>
  <si>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</si>
  <si>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</si>
  <si>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</si>
  <si>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</si>
  <si>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</si>
  <si>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</si>
  <si>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</si>
  <si>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</si>
  <si>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</si>
  <si>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</si>
  <si>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</si>
  <si>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</si>
  <si>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</si>
  <si>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</si>
  <si>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</si>
  <si>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</si>
  <si>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</si>
  <si>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</si>
  <si>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</si>
  <si>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</si>
  <si>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</si>
  <si>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</si>
  <si>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</si>
  <si>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</si>
  <si>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</si>
  <si>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</si>
  <si>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</si>
  <si>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</si>
  <si>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TIPO DE TRANSPORTE</t>
  </si>
  <si>
    <t>INICIO - FINAL</t>
  </si>
  <si>
    <t>Fusagasugá - Facatativá - Fusagasugá</t>
  </si>
  <si>
    <t>Fusagasugá - Zipaquirá - Fusagasugá</t>
  </si>
  <si>
    <t>Fusagasugá - Chía - Fusagasugá</t>
  </si>
  <si>
    <t>Fusagasugá - Soacha - Fusagasugá</t>
  </si>
  <si>
    <t>Fusagasugá - Bogotá - Fusagasugá</t>
  </si>
  <si>
    <t>Fusagasugá - Girardot - Fusagasugá</t>
  </si>
  <si>
    <t>Fusagasugá - Ubaté - Fusagasugá</t>
  </si>
  <si>
    <t>Ubaté - Soacha</t>
  </si>
  <si>
    <t>Girardot - Soacha</t>
  </si>
  <si>
    <t>Facatativá - Soacha</t>
  </si>
  <si>
    <t>Zipaquirá - Soacha</t>
  </si>
  <si>
    <t>Chía - Soacha</t>
  </si>
  <si>
    <t>Fusagasugá - Soacha</t>
  </si>
  <si>
    <t>Bogotá - Soacha</t>
  </si>
  <si>
    <t>Inferior a la ligera (Caminioneta o Furgón)</t>
  </si>
  <si>
    <t>Ligera 500kg - 2.5T (Turbo o Camión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</si>
</sst>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1" fillId="2" borderId="0" xfId="0" applyFont="1" applyFill="1" applyProtection="1">
      <protection locked="0"/>
    </xf>
    <xf numFmtId="0" fontId="2" fillId="0" borderId="0" xfId="0" applyFont="1" applyBorder="1" applyAlignment="1" applyProtection="1">
      <alignment vertical="top" wrapText="1"/>
    </xf>
    <xf numFmtId="0" fontId="6" fillId="0" borderId="25" xfId="0" applyFont="1" applyFill="1" applyBorder="1" applyAlignment="1" applyProtection="1">
      <alignment horizontal="center" vertical="center" wrapText="1"/>
    </xf>
    <xf numFmtId="43" fontId="8" fillId="3" borderId="23" xfId="3" applyFont="1" applyFill="1" applyBorder="1" applyAlignment="1" applyProtection="1">
      <alignment horizontal="center" vertical="center" wrapText="1"/>
    </xf>
    <xf numFmtId="43" fontId="8" fillId="3" borderId="3" xfId="3"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8" fillId="3" borderId="21" xfId="0" applyFont="1" applyFill="1" applyBorder="1" applyAlignment="1" applyProtection="1">
      <alignment horizontal="center" vertical="center" wrapText="1"/>
    </xf>
    <xf numFmtId="0" fontId="8" fillId="3" borderId="22"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24" xfId="0" applyFont="1" applyFill="1" applyBorder="1" applyAlignment="1" applyProtection="1">
      <alignment horizontal="center" vertical="center" wrapText="1"/>
    </xf>
    <xf numFmtId="0" fontId="1" fillId="0" borderId="26" xfId="0" applyFont="1" applyBorder="1" applyAlignment="1" applyProtection="1">
      <alignment wrapText="1"/>
    </xf>
    <xf numFmtId="0" fontId="6" fillId="0" borderId="1" xfId="0" applyFont="1" applyFill="1" applyBorder="1" applyAlignment="1" applyProtection="1">
      <alignment horizontal="center" vertical="center" wrapText="1"/>
    </xf>
    <xf numFmtId="0" fontId="1" fillId="0" borderId="28" xfId="0" applyFont="1" applyBorder="1" applyAlignment="1" applyProtection="1">
      <alignment wrapText="1"/>
    </xf>
    <xf numFmtId="0" fontId="1" fillId="0" borderId="27" xfId="0" applyFont="1" applyBorder="1" applyAlignment="1" applyProtection="1">
      <alignment wrapText="1"/>
    </xf>
    <xf numFmtId="0" fontId="1" fillId="0" borderId="29" xfId="0" applyFont="1" applyBorder="1" applyAlignment="1" applyProtection="1">
      <alignment wrapText="1"/>
    </xf>
    <xf numFmtId="0" fontId="8" fillId="3" borderId="1" xfId="0" applyFont="1" applyFill="1" applyBorder="1" applyAlignment="1" applyProtection="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3"/>
  <sheetViews>
    <sheetView tabSelected="1" zoomScale="70" zoomScaleNormal="70" zoomScaleSheetLayoutView="90" zoomScalePageLayoutView="55" workbookViewId="0">
      <selection activeCell="C59" sqref="C59:D60"/>
    </sheetView>
  </sheetViews>
  <sheetFormatPr baseColWidth="10" defaultRowHeight="15" x14ac:dyDescent="0.25"/>
  <cols>
    <col min="1" max="1" width="10.7109375" style="21" customWidth="1"/>
    <col min="2" max="2" width="14.5703125" style="21" customWidth="1"/>
    <col min="3" max="3" width="47.5703125" style="21" customWidth="1"/>
    <col min="4" max="4" width="9.85546875" style="21" bestFit="1" customWidth="1"/>
    <col min="5" max="5" width="13.28515625" style="21" customWidth="1"/>
    <col min="6" max="7" width="15" style="21" customWidth="1"/>
    <col min="8" max="8" width="19.85546875" style="21" customWidth="1"/>
    <col min="9" max="9" width="15" style="21" customWidth="1"/>
    <col min="10" max="10" width="15" style="23" customWidth="1"/>
    <col min="11" max="11" width="16.7109375" style="23" customWidth="1"/>
    <col min="12" max="12" width="20.140625" style="23" customWidth="1"/>
    <col min="13" max="13" width="21.7109375" style="23" customWidth="1"/>
    <col min="14" max="16384" width="11.42578125" style="23"/>
  </cols>
  <sheetData>
    <row r="1" spans="1:13" x14ac:dyDescent="0.25">
      <c r="G1" s="22"/>
    </row>
    <row r="2" spans="1:13" ht="15.75" customHeight="1" x14ac:dyDescent="0.25">
      <c r="A2" s="45"/>
      <c r="B2" s="41"/>
      <c r="C2" s="49" t="s">
        <v>0</v>
      </c>
      <c r="D2" s="49"/>
      <c r="E2" s="49"/>
      <c r="F2" s="49"/>
      <c r="G2" s="49"/>
      <c r="H2" s="49"/>
      <c r="I2" s="49"/>
      <c r="J2" s="49"/>
      <c r="K2" s="49"/>
      <c r="L2" s="49" t="s">
        <v>34</v>
      </c>
      <c r="M2" s="49"/>
    </row>
    <row r="3" spans="1:13" ht="15.75" customHeight="1" x14ac:dyDescent="0.25">
      <c r="A3" s="45"/>
      <c r="B3" s="41"/>
      <c r="C3" s="49" t="s">
        <v>1</v>
      </c>
      <c r="D3" s="49"/>
      <c r="E3" s="49"/>
      <c r="F3" s="49"/>
      <c r="G3" s="49"/>
      <c r="H3" s="49"/>
      <c r="I3" s="49"/>
      <c r="J3" s="49"/>
      <c r="K3" s="49"/>
      <c r="L3" s="49" t="s">
        <v>29</v>
      </c>
      <c r="M3" s="49"/>
    </row>
    <row r="4" spans="1:13" ht="16.5" customHeight="1" x14ac:dyDescent="0.25">
      <c r="A4" s="45"/>
      <c r="B4" s="41"/>
      <c r="C4" s="49" t="s">
        <v>27</v>
      </c>
      <c r="D4" s="49"/>
      <c r="E4" s="49"/>
      <c r="F4" s="49"/>
      <c r="G4" s="49"/>
      <c r="H4" s="49"/>
      <c r="I4" s="49"/>
      <c r="J4" s="49"/>
      <c r="K4" s="49"/>
      <c r="L4" s="49" t="s">
        <v>30</v>
      </c>
      <c r="M4" s="49"/>
    </row>
    <row r="5" spans="1:13" ht="15" customHeight="1" x14ac:dyDescent="0.25">
      <c r="A5" s="45"/>
      <c r="B5" s="41"/>
      <c r="C5" s="49"/>
      <c r="D5" s="49"/>
      <c r="E5" s="49"/>
      <c r="F5" s="49"/>
      <c r="G5" s="49"/>
      <c r="H5" s="49"/>
      <c r="I5" s="49"/>
      <c r="J5" s="49"/>
      <c r="K5" s="49"/>
      <c r="L5" s="49" t="s">
        <v>31</v>
      </c>
      <c r="M5" s="49"/>
    </row>
    <row r="7" spans="1:13" x14ac:dyDescent="0.25">
      <c r="A7" s="24" t="s">
        <v>37</v>
      </c>
      <c r="B7" s="24"/>
    </row>
    <row r="8" spans="1:13" x14ac:dyDescent="0.25">
      <c r="A8" s="25" t="s">
        <v>36</v>
      </c>
      <c r="B8" s="25"/>
    </row>
    <row r="9" spans="1:13" ht="25.5" customHeight="1" x14ac:dyDescent="0.25">
      <c r="A9" s="64" t="s">
        <v>35</v>
      </c>
      <c r="B9" s="64"/>
      <c r="C9" s="64"/>
      <c r="D9" s="26"/>
      <c r="F9" s="27" t="s">
        <v>21</v>
      </c>
      <c r="G9" s="66"/>
      <c r="H9" s="67"/>
      <c r="J9" s="28" t="s">
        <v>16</v>
      </c>
      <c r="K9" s="68"/>
      <c r="L9" s="69"/>
    </row>
    <row r="10" spans="1:13" ht="15.75" thickBot="1" x14ac:dyDescent="0.3">
      <c r="A10" s="26"/>
      <c r="B10" s="26"/>
      <c r="C10" s="26"/>
      <c r="D10" s="26"/>
      <c r="F10" s="29"/>
      <c r="G10" s="29"/>
      <c r="H10" s="29"/>
      <c r="J10" s="30"/>
      <c r="K10" s="31"/>
      <c r="L10" s="31"/>
    </row>
    <row r="11" spans="1:13" ht="30.75" customHeight="1" thickBot="1" x14ac:dyDescent="0.3">
      <c r="A11" s="50" t="s">
        <v>28</v>
      </c>
      <c r="B11" s="51"/>
      <c r="C11" s="52"/>
      <c r="D11" s="32"/>
      <c r="E11" s="46" t="s">
        <v>17</v>
      </c>
      <c r="F11" s="47"/>
      <c r="G11" s="47"/>
      <c r="H11" s="48"/>
      <c r="I11" s="38"/>
      <c r="J11" s="30"/>
    </row>
    <row r="12" spans="1:13" ht="15.75" thickBot="1" x14ac:dyDescent="0.3">
      <c r="A12" s="53"/>
      <c r="B12" s="54"/>
      <c r="C12" s="55"/>
      <c r="D12" s="32"/>
      <c r="E12" s="33"/>
      <c r="F12" s="29"/>
      <c r="G12" s="29"/>
      <c r="H12" s="29"/>
      <c r="J12" s="30"/>
    </row>
    <row r="13" spans="1:13" ht="30" customHeight="1" thickBot="1" x14ac:dyDescent="0.3">
      <c r="A13" s="53"/>
      <c r="B13" s="54"/>
      <c r="C13" s="55"/>
      <c r="D13" s="32"/>
      <c r="E13" s="46" t="s">
        <v>18</v>
      </c>
      <c r="F13" s="47"/>
      <c r="G13" s="47"/>
      <c r="H13" s="48"/>
      <c r="I13" s="38"/>
      <c r="J13" s="30"/>
    </row>
    <row r="14" spans="1:13" ht="18.75" customHeight="1" thickBot="1" x14ac:dyDescent="0.3">
      <c r="A14" s="53"/>
      <c r="B14" s="54"/>
      <c r="C14" s="55"/>
      <c r="D14" s="32"/>
      <c r="F14" s="29"/>
      <c r="G14" s="29"/>
      <c r="H14" s="29"/>
      <c r="J14" s="30"/>
    </row>
    <row r="15" spans="1:13" ht="24" customHeight="1" thickBot="1" x14ac:dyDescent="0.3">
      <c r="A15" s="56"/>
      <c r="B15" s="57"/>
      <c r="C15" s="58"/>
      <c r="D15" s="32"/>
      <c r="E15" s="46" t="s">
        <v>22</v>
      </c>
      <c r="F15" s="47"/>
      <c r="G15" s="47"/>
      <c r="H15" s="48"/>
      <c r="I15" s="38"/>
      <c r="J15" s="30"/>
      <c r="K15" s="31"/>
      <c r="L15" s="31"/>
    </row>
    <row r="16" spans="1:13" x14ac:dyDescent="0.25">
      <c r="A16" s="26"/>
      <c r="B16" s="26"/>
      <c r="C16" s="26"/>
      <c r="D16" s="26"/>
      <c r="F16" s="29"/>
      <c r="G16" s="29"/>
      <c r="H16" s="29"/>
      <c r="J16" s="30"/>
      <c r="K16" s="31"/>
      <c r="L16" s="31"/>
    </row>
    <row r="18" spans="1:13" s="34" customFormat="1" ht="25.5" customHeight="1" x14ac:dyDescent="0.25">
      <c r="A18" s="74" t="s">
        <v>32</v>
      </c>
      <c r="B18" s="72" t="s">
        <v>2</v>
      </c>
      <c r="C18" s="73"/>
      <c r="D18" s="74" t="s">
        <v>19</v>
      </c>
      <c r="E18" s="74" t="s">
        <v>3</v>
      </c>
      <c r="F18" s="74" t="s">
        <v>24</v>
      </c>
      <c r="G18" s="43" t="s">
        <v>4</v>
      </c>
      <c r="H18" s="43" t="s">
        <v>26</v>
      </c>
      <c r="I18" s="43" t="s">
        <v>5</v>
      </c>
      <c r="J18" s="43" t="s">
        <v>6</v>
      </c>
      <c r="K18" s="43" t="s">
        <v>7</v>
      </c>
      <c r="L18" s="43" t="s">
        <v>8</v>
      </c>
      <c r="M18" s="43" t="s">
        <v>9</v>
      </c>
    </row>
    <row r="19" spans="1:13" s="34" customFormat="1" ht="38.25" x14ac:dyDescent="0.25">
      <c r="A19" s="75"/>
      <c r="B19" s="82" t="s">
        <v>40</v>
      </c>
      <c r="C19" s="82" t="s">
        <v>41</v>
      </c>
      <c r="D19" s="75"/>
      <c r="E19" s="76"/>
      <c r="F19" s="75"/>
      <c r="G19" s="44"/>
      <c r="H19" s="44"/>
      <c r="I19" s="44"/>
      <c r="J19" s="44"/>
      <c r="K19" s="44"/>
      <c r="L19" s="44"/>
      <c r="M19" s="44"/>
    </row>
    <row r="20" spans="1:13" s="34" customFormat="1" x14ac:dyDescent="0.2">
      <c r="A20" s="12">
        <v>1</v>
      </c>
      <c r="B20" s="42" t="s">
        <v>56</v>
      </c>
      <c r="C20" s="81" t="s">
        <v>42</v>
      </c>
      <c r="D20" s="18"/>
      <c r="E20" s="36">
        <v>1</v>
      </c>
      <c r="F20" s="12" t="s">
        <v>39</v>
      </c>
      <c r="G20" s="19"/>
      <c r="H20" s="20">
        <v>0</v>
      </c>
      <c r="I20" s="1">
        <f>+ROUND(G20*H20,0)</f>
        <v>0</v>
      </c>
      <c r="J20" s="1">
        <f>ROUND(G20+I20,0)</f>
        <v>0</v>
      </c>
      <c r="K20" s="1">
        <f>ROUND(G20*E20,0)</f>
        <v>0</v>
      </c>
      <c r="L20" s="1">
        <f>ROUND(K20*H20,0)</f>
        <v>0</v>
      </c>
      <c r="M20" s="2">
        <f>ROUND(K20+L20,0)</f>
        <v>0</v>
      </c>
    </row>
    <row r="21" spans="1:13" s="34" customFormat="1" x14ac:dyDescent="0.2">
      <c r="A21" s="12">
        <v>2</v>
      </c>
      <c r="B21" s="42"/>
      <c r="C21" s="35" t="s">
        <v>43</v>
      </c>
      <c r="D21" s="18"/>
      <c r="E21" s="36">
        <v>1</v>
      </c>
      <c r="F21" s="12" t="s">
        <v>39</v>
      </c>
      <c r="G21" s="19"/>
      <c r="H21" s="20">
        <v>0</v>
      </c>
      <c r="I21" s="1">
        <f>+ROUND(G21*H21,0)</f>
        <v>0</v>
      </c>
      <c r="J21" s="1">
        <f>ROUND(G21+I21,0)</f>
        <v>0</v>
      </c>
      <c r="K21" s="1">
        <f>ROUND(G21*E21,0)</f>
        <v>0</v>
      </c>
      <c r="L21" s="1">
        <f>ROUND(K21*H21,0)</f>
        <v>0</v>
      </c>
      <c r="M21" s="2">
        <f>ROUND(K21+L21,0)</f>
        <v>0</v>
      </c>
    </row>
    <row r="22" spans="1:13" s="34" customFormat="1" x14ac:dyDescent="0.2">
      <c r="A22" s="12">
        <v>3</v>
      </c>
      <c r="B22" s="42"/>
      <c r="C22" s="35" t="s">
        <v>44</v>
      </c>
      <c r="D22" s="18"/>
      <c r="E22" s="36">
        <v>1</v>
      </c>
      <c r="F22" s="12" t="s">
        <v>39</v>
      </c>
      <c r="G22" s="19"/>
      <c r="H22" s="20">
        <v>0</v>
      </c>
      <c r="I22" s="1">
        <f>+ROUND(G22*H22,0)</f>
        <v>0</v>
      </c>
      <c r="J22" s="1">
        <f>ROUND(G22+I22,0)</f>
        <v>0</v>
      </c>
      <c r="K22" s="1">
        <f>ROUND(G22*E22,0)</f>
        <v>0</v>
      </c>
      <c r="L22" s="1">
        <f>ROUND(K22*H22,0)</f>
        <v>0</v>
      </c>
      <c r="M22" s="2">
        <f>ROUND(K22+L22,0)</f>
        <v>0</v>
      </c>
    </row>
    <row r="23" spans="1:13" s="34" customFormat="1" x14ac:dyDescent="0.2">
      <c r="A23" s="12">
        <v>4</v>
      </c>
      <c r="B23" s="42"/>
      <c r="C23" s="35" t="s">
        <v>45</v>
      </c>
      <c r="D23" s="18"/>
      <c r="E23" s="36">
        <v>1</v>
      </c>
      <c r="F23" s="12" t="s">
        <v>39</v>
      </c>
      <c r="G23" s="19"/>
      <c r="H23" s="20">
        <v>0</v>
      </c>
      <c r="I23" s="1">
        <f>+ROUND(G23*H23,0)</f>
        <v>0</v>
      </c>
      <c r="J23" s="1">
        <f>ROUND(G23+I23,0)</f>
        <v>0</v>
      </c>
      <c r="K23" s="1">
        <f>ROUND(G23*E23,0)</f>
        <v>0</v>
      </c>
      <c r="L23" s="1">
        <f>ROUND(K23*H23,0)</f>
        <v>0</v>
      </c>
      <c r="M23" s="2">
        <f>ROUND(K23+L23,0)</f>
        <v>0</v>
      </c>
    </row>
    <row r="24" spans="1:13" s="34" customFormat="1" x14ac:dyDescent="0.2">
      <c r="A24" s="12">
        <v>5</v>
      </c>
      <c r="B24" s="42"/>
      <c r="C24" s="35" t="s">
        <v>46</v>
      </c>
      <c r="D24" s="18"/>
      <c r="E24" s="36">
        <v>1</v>
      </c>
      <c r="F24" s="12" t="s">
        <v>39</v>
      </c>
      <c r="G24" s="19"/>
      <c r="H24" s="20">
        <v>0</v>
      </c>
      <c r="I24" s="1">
        <f t="shared" ref="I24:I47" si="0">+ROUND(G24*H24,0)</f>
        <v>0</v>
      </c>
      <c r="J24" s="1">
        <f t="shared" ref="J24:J47" si="1">ROUND(G24+I24,0)</f>
        <v>0</v>
      </c>
      <c r="K24" s="1">
        <f t="shared" ref="K24:K47" si="2">ROUND(G24*E24,0)</f>
        <v>0</v>
      </c>
      <c r="L24" s="1">
        <f t="shared" ref="L24:L47" si="3">ROUND(K24*H24,0)</f>
        <v>0</v>
      </c>
      <c r="M24" s="2">
        <f t="shared" ref="M24:M47" si="4">ROUND(K24+L24,0)</f>
        <v>0</v>
      </c>
    </row>
    <row r="25" spans="1:13" s="34" customFormat="1" x14ac:dyDescent="0.2">
      <c r="A25" s="12">
        <v>6</v>
      </c>
      <c r="B25" s="42"/>
      <c r="C25" s="35" t="s">
        <v>47</v>
      </c>
      <c r="D25" s="18"/>
      <c r="E25" s="36">
        <v>1</v>
      </c>
      <c r="F25" s="12" t="s">
        <v>39</v>
      </c>
      <c r="G25" s="19"/>
      <c r="H25" s="20">
        <v>0</v>
      </c>
      <c r="I25" s="1">
        <f t="shared" si="0"/>
        <v>0</v>
      </c>
      <c r="J25" s="1">
        <f t="shared" si="1"/>
        <v>0</v>
      </c>
      <c r="K25" s="1">
        <f t="shared" si="2"/>
        <v>0</v>
      </c>
      <c r="L25" s="1">
        <f t="shared" si="3"/>
        <v>0</v>
      </c>
      <c r="M25" s="2">
        <f t="shared" si="4"/>
        <v>0</v>
      </c>
    </row>
    <row r="26" spans="1:13" s="34" customFormat="1" x14ac:dyDescent="0.2">
      <c r="A26" s="12">
        <v>7</v>
      </c>
      <c r="B26" s="42"/>
      <c r="C26" s="35" t="s">
        <v>48</v>
      </c>
      <c r="D26" s="18"/>
      <c r="E26" s="36">
        <v>1</v>
      </c>
      <c r="F26" s="12" t="s">
        <v>39</v>
      </c>
      <c r="G26" s="19"/>
      <c r="H26" s="20">
        <v>0</v>
      </c>
      <c r="I26" s="1">
        <f t="shared" si="0"/>
        <v>0</v>
      </c>
      <c r="J26" s="1">
        <f t="shared" si="1"/>
        <v>0</v>
      </c>
      <c r="K26" s="1">
        <f t="shared" si="2"/>
        <v>0</v>
      </c>
      <c r="L26" s="1">
        <f t="shared" si="3"/>
        <v>0</v>
      </c>
      <c r="M26" s="2">
        <f t="shared" si="4"/>
        <v>0</v>
      </c>
    </row>
    <row r="27" spans="1:13" s="34" customFormat="1" x14ac:dyDescent="0.2">
      <c r="A27" s="12">
        <v>8</v>
      </c>
      <c r="B27" s="42"/>
      <c r="C27" s="35" t="s">
        <v>49</v>
      </c>
      <c r="D27" s="18"/>
      <c r="E27" s="36">
        <v>1</v>
      </c>
      <c r="F27" s="12" t="s">
        <v>39</v>
      </c>
      <c r="G27" s="19"/>
      <c r="H27" s="20">
        <v>0</v>
      </c>
      <c r="I27" s="1">
        <f t="shared" si="0"/>
        <v>0</v>
      </c>
      <c r="J27" s="1">
        <f t="shared" si="1"/>
        <v>0</v>
      </c>
      <c r="K27" s="1">
        <f t="shared" si="2"/>
        <v>0</v>
      </c>
      <c r="L27" s="1">
        <f t="shared" si="3"/>
        <v>0</v>
      </c>
      <c r="M27" s="2">
        <f t="shared" si="4"/>
        <v>0</v>
      </c>
    </row>
    <row r="28" spans="1:13" s="34" customFormat="1" x14ac:dyDescent="0.2">
      <c r="A28" s="12">
        <v>9</v>
      </c>
      <c r="B28" s="42"/>
      <c r="C28" s="35" t="s">
        <v>50</v>
      </c>
      <c r="D28" s="18"/>
      <c r="E28" s="36">
        <v>1</v>
      </c>
      <c r="F28" s="12" t="s">
        <v>39</v>
      </c>
      <c r="G28" s="19"/>
      <c r="H28" s="20">
        <v>0</v>
      </c>
      <c r="I28" s="1">
        <f t="shared" si="0"/>
        <v>0</v>
      </c>
      <c r="J28" s="1">
        <f t="shared" si="1"/>
        <v>0</v>
      </c>
      <c r="K28" s="1">
        <f t="shared" si="2"/>
        <v>0</v>
      </c>
      <c r="L28" s="1">
        <f t="shared" si="3"/>
        <v>0</v>
      </c>
      <c r="M28" s="2">
        <f t="shared" si="4"/>
        <v>0</v>
      </c>
    </row>
    <row r="29" spans="1:13" s="34" customFormat="1" x14ac:dyDescent="0.2">
      <c r="A29" s="12">
        <v>10</v>
      </c>
      <c r="B29" s="42"/>
      <c r="C29" s="35" t="s">
        <v>51</v>
      </c>
      <c r="D29" s="18"/>
      <c r="E29" s="36">
        <v>1</v>
      </c>
      <c r="F29" s="12" t="s">
        <v>39</v>
      </c>
      <c r="G29" s="19"/>
      <c r="H29" s="20">
        <v>0</v>
      </c>
      <c r="I29" s="1">
        <f t="shared" si="0"/>
        <v>0</v>
      </c>
      <c r="J29" s="1">
        <f t="shared" si="1"/>
        <v>0</v>
      </c>
      <c r="K29" s="1">
        <f t="shared" si="2"/>
        <v>0</v>
      </c>
      <c r="L29" s="1">
        <f t="shared" si="3"/>
        <v>0</v>
      </c>
      <c r="M29" s="2">
        <f t="shared" si="4"/>
        <v>0</v>
      </c>
    </row>
    <row r="30" spans="1:13" s="34" customFormat="1" x14ac:dyDescent="0.2">
      <c r="A30" s="12">
        <v>11</v>
      </c>
      <c r="B30" s="42"/>
      <c r="C30" s="35" t="s">
        <v>52</v>
      </c>
      <c r="D30" s="18"/>
      <c r="E30" s="36">
        <v>1</v>
      </c>
      <c r="F30" s="12" t="s">
        <v>39</v>
      </c>
      <c r="G30" s="19"/>
      <c r="H30" s="20">
        <v>0</v>
      </c>
      <c r="I30" s="1">
        <f t="shared" si="0"/>
        <v>0</v>
      </c>
      <c r="J30" s="1">
        <f t="shared" si="1"/>
        <v>0</v>
      </c>
      <c r="K30" s="1">
        <f t="shared" si="2"/>
        <v>0</v>
      </c>
      <c r="L30" s="1">
        <f t="shared" si="3"/>
        <v>0</v>
      </c>
      <c r="M30" s="2">
        <f t="shared" si="4"/>
        <v>0</v>
      </c>
    </row>
    <row r="31" spans="1:13" s="34" customFormat="1" x14ac:dyDescent="0.2">
      <c r="A31" s="12">
        <v>12</v>
      </c>
      <c r="B31" s="42"/>
      <c r="C31" s="35" t="s">
        <v>53</v>
      </c>
      <c r="D31" s="18"/>
      <c r="E31" s="36">
        <v>1</v>
      </c>
      <c r="F31" s="12" t="s">
        <v>39</v>
      </c>
      <c r="G31" s="19"/>
      <c r="H31" s="20">
        <v>0</v>
      </c>
      <c r="I31" s="1">
        <f t="shared" si="0"/>
        <v>0</v>
      </c>
      <c r="J31" s="1">
        <f t="shared" si="1"/>
        <v>0</v>
      </c>
      <c r="K31" s="1">
        <f t="shared" si="2"/>
        <v>0</v>
      </c>
      <c r="L31" s="1">
        <f t="shared" si="3"/>
        <v>0</v>
      </c>
      <c r="M31" s="2">
        <f t="shared" si="4"/>
        <v>0</v>
      </c>
    </row>
    <row r="32" spans="1:13" s="34" customFormat="1" x14ac:dyDescent="0.2">
      <c r="A32" s="12">
        <v>13</v>
      </c>
      <c r="B32" s="42"/>
      <c r="C32" s="35" t="s">
        <v>54</v>
      </c>
      <c r="D32" s="18"/>
      <c r="E32" s="36">
        <v>1</v>
      </c>
      <c r="F32" s="12" t="s">
        <v>39</v>
      </c>
      <c r="G32" s="19"/>
      <c r="H32" s="20">
        <v>0</v>
      </c>
      <c r="I32" s="1">
        <f t="shared" si="0"/>
        <v>0</v>
      </c>
      <c r="J32" s="1">
        <f t="shared" si="1"/>
        <v>0</v>
      </c>
      <c r="K32" s="1">
        <f t="shared" si="2"/>
        <v>0</v>
      </c>
      <c r="L32" s="1">
        <f t="shared" si="3"/>
        <v>0</v>
      </c>
      <c r="M32" s="2">
        <f t="shared" si="4"/>
        <v>0</v>
      </c>
    </row>
    <row r="33" spans="1:13" s="34" customFormat="1" x14ac:dyDescent="0.2">
      <c r="A33" s="12">
        <v>14</v>
      </c>
      <c r="B33" s="42"/>
      <c r="C33" s="79" t="s">
        <v>55</v>
      </c>
      <c r="D33" s="18"/>
      <c r="E33" s="36">
        <v>1</v>
      </c>
      <c r="F33" s="12" t="s">
        <v>39</v>
      </c>
      <c r="G33" s="19"/>
      <c r="H33" s="20">
        <v>0</v>
      </c>
      <c r="I33" s="1">
        <f t="shared" si="0"/>
        <v>0</v>
      </c>
      <c r="J33" s="1">
        <f t="shared" si="1"/>
        <v>0</v>
      </c>
      <c r="K33" s="1">
        <f t="shared" si="2"/>
        <v>0</v>
      </c>
      <c r="L33" s="1">
        <f t="shared" si="3"/>
        <v>0</v>
      </c>
      <c r="M33" s="2">
        <f t="shared" si="4"/>
        <v>0</v>
      </c>
    </row>
    <row r="34" spans="1:13" s="34" customFormat="1" ht="16.5" customHeight="1" x14ac:dyDescent="0.2">
      <c r="A34" s="12">
        <v>15</v>
      </c>
      <c r="B34" s="78" t="s">
        <v>57</v>
      </c>
      <c r="C34" s="80" t="s">
        <v>42</v>
      </c>
      <c r="D34" s="18"/>
      <c r="E34" s="36">
        <v>1</v>
      </c>
      <c r="F34" s="12" t="s">
        <v>39</v>
      </c>
      <c r="G34" s="19"/>
      <c r="H34" s="20">
        <v>0</v>
      </c>
      <c r="I34" s="1">
        <f t="shared" si="0"/>
        <v>0</v>
      </c>
      <c r="J34" s="1">
        <f t="shared" si="1"/>
        <v>0</v>
      </c>
      <c r="K34" s="1">
        <f t="shared" si="2"/>
        <v>0</v>
      </c>
      <c r="L34" s="1">
        <f t="shared" si="3"/>
        <v>0</v>
      </c>
      <c r="M34" s="2">
        <f t="shared" si="4"/>
        <v>0</v>
      </c>
    </row>
    <row r="35" spans="1:13" s="34" customFormat="1" x14ac:dyDescent="0.2">
      <c r="A35" s="12">
        <v>16</v>
      </c>
      <c r="B35" s="78"/>
      <c r="C35" s="77" t="s">
        <v>43</v>
      </c>
      <c r="D35" s="18"/>
      <c r="E35" s="36">
        <v>1</v>
      </c>
      <c r="F35" s="12" t="s">
        <v>39</v>
      </c>
      <c r="G35" s="19"/>
      <c r="H35" s="20">
        <v>0</v>
      </c>
      <c r="I35" s="1">
        <f t="shared" si="0"/>
        <v>0</v>
      </c>
      <c r="J35" s="1">
        <f t="shared" si="1"/>
        <v>0</v>
      </c>
      <c r="K35" s="1">
        <f t="shared" si="2"/>
        <v>0</v>
      </c>
      <c r="L35" s="1">
        <f t="shared" si="3"/>
        <v>0</v>
      </c>
      <c r="M35" s="2">
        <f t="shared" si="4"/>
        <v>0</v>
      </c>
    </row>
    <row r="36" spans="1:13" s="34" customFormat="1" x14ac:dyDescent="0.2">
      <c r="A36" s="12">
        <v>17</v>
      </c>
      <c r="B36" s="78"/>
      <c r="C36" s="77" t="s">
        <v>44</v>
      </c>
      <c r="D36" s="18"/>
      <c r="E36" s="36">
        <v>1</v>
      </c>
      <c r="F36" s="12" t="s">
        <v>39</v>
      </c>
      <c r="G36" s="19"/>
      <c r="H36" s="20">
        <v>0</v>
      </c>
      <c r="I36" s="1">
        <f t="shared" si="0"/>
        <v>0</v>
      </c>
      <c r="J36" s="1">
        <f t="shared" si="1"/>
        <v>0</v>
      </c>
      <c r="K36" s="1">
        <f t="shared" si="2"/>
        <v>0</v>
      </c>
      <c r="L36" s="1">
        <f t="shared" si="3"/>
        <v>0</v>
      </c>
      <c r="M36" s="2">
        <f t="shared" si="4"/>
        <v>0</v>
      </c>
    </row>
    <row r="37" spans="1:13" s="34" customFormat="1" x14ac:dyDescent="0.2">
      <c r="A37" s="12">
        <v>18</v>
      </c>
      <c r="B37" s="78"/>
      <c r="C37" s="77" t="s">
        <v>45</v>
      </c>
      <c r="D37" s="18"/>
      <c r="E37" s="36">
        <v>1</v>
      </c>
      <c r="F37" s="12" t="s">
        <v>39</v>
      </c>
      <c r="G37" s="19"/>
      <c r="H37" s="20">
        <v>0</v>
      </c>
      <c r="I37" s="1">
        <f t="shared" si="0"/>
        <v>0</v>
      </c>
      <c r="J37" s="1">
        <f t="shared" si="1"/>
        <v>0</v>
      </c>
      <c r="K37" s="1">
        <f t="shared" si="2"/>
        <v>0</v>
      </c>
      <c r="L37" s="1">
        <f t="shared" si="3"/>
        <v>0</v>
      </c>
      <c r="M37" s="2">
        <f t="shared" si="4"/>
        <v>0</v>
      </c>
    </row>
    <row r="38" spans="1:13" s="34" customFormat="1" x14ac:dyDescent="0.2">
      <c r="A38" s="12">
        <v>19</v>
      </c>
      <c r="B38" s="78"/>
      <c r="C38" s="77" t="s">
        <v>46</v>
      </c>
      <c r="D38" s="18"/>
      <c r="E38" s="36">
        <v>1</v>
      </c>
      <c r="F38" s="12" t="s">
        <v>39</v>
      </c>
      <c r="G38" s="19"/>
      <c r="H38" s="20">
        <v>0</v>
      </c>
      <c r="I38" s="1">
        <f t="shared" si="0"/>
        <v>0</v>
      </c>
      <c r="J38" s="1">
        <f t="shared" si="1"/>
        <v>0</v>
      </c>
      <c r="K38" s="1">
        <f t="shared" si="2"/>
        <v>0</v>
      </c>
      <c r="L38" s="1">
        <f t="shared" si="3"/>
        <v>0</v>
      </c>
      <c r="M38" s="2">
        <f t="shared" si="4"/>
        <v>0</v>
      </c>
    </row>
    <row r="39" spans="1:13" s="34" customFormat="1" x14ac:dyDescent="0.2">
      <c r="A39" s="12">
        <v>20</v>
      </c>
      <c r="B39" s="78"/>
      <c r="C39" s="77" t="s">
        <v>47</v>
      </c>
      <c r="D39" s="18"/>
      <c r="E39" s="36">
        <v>1</v>
      </c>
      <c r="F39" s="12" t="s">
        <v>39</v>
      </c>
      <c r="G39" s="19"/>
      <c r="H39" s="20">
        <v>0</v>
      </c>
      <c r="I39" s="1">
        <f t="shared" si="0"/>
        <v>0</v>
      </c>
      <c r="J39" s="1">
        <f t="shared" si="1"/>
        <v>0</v>
      </c>
      <c r="K39" s="1">
        <f t="shared" si="2"/>
        <v>0</v>
      </c>
      <c r="L39" s="1">
        <f t="shared" si="3"/>
        <v>0</v>
      </c>
      <c r="M39" s="2">
        <f t="shared" si="4"/>
        <v>0</v>
      </c>
    </row>
    <row r="40" spans="1:13" s="34" customFormat="1" x14ac:dyDescent="0.2">
      <c r="A40" s="12">
        <v>21</v>
      </c>
      <c r="B40" s="78"/>
      <c r="C40" s="77" t="s">
        <v>48</v>
      </c>
      <c r="D40" s="18"/>
      <c r="E40" s="36">
        <v>1</v>
      </c>
      <c r="F40" s="12" t="s">
        <v>39</v>
      </c>
      <c r="G40" s="19"/>
      <c r="H40" s="20">
        <v>0</v>
      </c>
      <c r="I40" s="1">
        <f t="shared" si="0"/>
        <v>0</v>
      </c>
      <c r="J40" s="1">
        <f t="shared" si="1"/>
        <v>0</v>
      </c>
      <c r="K40" s="1">
        <f t="shared" si="2"/>
        <v>0</v>
      </c>
      <c r="L40" s="1">
        <f t="shared" si="3"/>
        <v>0</v>
      </c>
      <c r="M40" s="2">
        <f t="shared" si="4"/>
        <v>0</v>
      </c>
    </row>
    <row r="41" spans="1:13" s="34" customFormat="1" x14ac:dyDescent="0.2">
      <c r="A41" s="12">
        <v>22</v>
      </c>
      <c r="B41" s="78"/>
      <c r="C41" s="77" t="s">
        <v>49</v>
      </c>
      <c r="D41" s="18"/>
      <c r="E41" s="36">
        <v>1</v>
      </c>
      <c r="F41" s="12" t="s">
        <v>39</v>
      </c>
      <c r="G41" s="19"/>
      <c r="H41" s="20">
        <v>0</v>
      </c>
      <c r="I41" s="1">
        <f t="shared" si="0"/>
        <v>0</v>
      </c>
      <c r="J41" s="1">
        <f t="shared" si="1"/>
        <v>0</v>
      </c>
      <c r="K41" s="1">
        <f t="shared" si="2"/>
        <v>0</v>
      </c>
      <c r="L41" s="1">
        <f t="shared" si="3"/>
        <v>0</v>
      </c>
      <c r="M41" s="2">
        <f t="shared" si="4"/>
        <v>0</v>
      </c>
    </row>
    <row r="42" spans="1:13" s="34" customFormat="1" x14ac:dyDescent="0.2">
      <c r="A42" s="12">
        <v>23</v>
      </c>
      <c r="B42" s="78"/>
      <c r="C42" s="77" t="s">
        <v>50</v>
      </c>
      <c r="D42" s="18"/>
      <c r="E42" s="36">
        <v>1</v>
      </c>
      <c r="F42" s="12" t="s">
        <v>39</v>
      </c>
      <c r="G42" s="19"/>
      <c r="H42" s="20">
        <v>0</v>
      </c>
      <c r="I42" s="1">
        <f t="shared" ref="I42:I46" si="5">+ROUND(G42*H42,0)</f>
        <v>0</v>
      </c>
      <c r="J42" s="1">
        <f t="shared" ref="J42:J46" si="6">ROUND(G42+I42,0)</f>
        <v>0</v>
      </c>
      <c r="K42" s="1">
        <f t="shared" ref="K42:K46" si="7">ROUND(G42*E42,0)</f>
        <v>0</v>
      </c>
      <c r="L42" s="1">
        <f t="shared" ref="L42:L46" si="8">ROUND(K42*H42,0)</f>
        <v>0</v>
      </c>
      <c r="M42" s="2">
        <f t="shared" ref="M42:M46" si="9">ROUND(K42+L42,0)</f>
        <v>0</v>
      </c>
    </row>
    <row r="43" spans="1:13" s="34" customFormat="1" x14ac:dyDescent="0.2">
      <c r="A43" s="12">
        <v>24</v>
      </c>
      <c r="B43" s="78"/>
      <c r="C43" s="77" t="s">
        <v>51</v>
      </c>
      <c r="D43" s="18"/>
      <c r="E43" s="36">
        <v>1</v>
      </c>
      <c r="F43" s="12" t="s">
        <v>39</v>
      </c>
      <c r="G43" s="19"/>
      <c r="H43" s="20">
        <v>0</v>
      </c>
      <c r="I43" s="1">
        <f t="shared" si="5"/>
        <v>0</v>
      </c>
      <c r="J43" s="1">
        <f t="shared" si="6"/>
        <v>0</v>
      </c>
      <c r="K43" s="1">
        <f t="shared" si="7"/>
        <v>0</v>
      </c>
      <c r="L43" s="1">
        <f t="shared" si="8"/>
        <v>0</v>
      </c>
      <c r="M43" s="2">
        <f t="shared" si="9"/>
        <v>0</v>
      </c>
    </row>
    <row r="44" spans="1:13" s="34" customFormat="1" x14ac:dyDescent="0.2">
      <c r="A44" s="12">
        <v>25</v>
      </c>
      <c r="B44" s="78"/>
      <c r="C44" s="77" t="s">
        <v>52</v>
      </c>
      <c r="D44" s="18"/>
      <c r="E44" s="36">
        <v>1</v>
      </c>
      <c r="F44" s="12" t="s">
        <v>39</v>
      </c>
      <c r="G44" s="19"/>
      <c r="H44" s="20">
        <v>0</v>
      </c>
      <c r="I44" s="1">
        <f t="shared" si="5"/>
        <v>0</v>
      </c>
      <c r="J44" s="1">
        <f t="shared" si="6"/>
        <v>0</v>
      </c>
      <c r="K44" s="1">
        <f t="shared" si="7"/>
        <v>0</v>
      </c>
      <c r="L44" s="1">
        <f t="shared" si="8"/>
        <v>0</v>
      </c>
      <c r="M44" s="2">
        <f t="shared" si="9"/>
        <v>0</v>
      </c>
    </row>
    <row r="45" spans="1:13" s="34" customFormat="1" x14ac:dyDescent="0.2">
      <c r="A45" s="12">
        <v>26</v>
      </c>
      <c r="B45" s="78"/>
      <c r="C45" s="77" t="s">
        <v>53</v>
      </c>
      <c r="D45" s="18"/>
      <c r="E45" s="36">
        <v>1</v>
      </c>
      <c r="F45" s="12" t="s">
        <v>39</v>
      </c>
      <c r="G45" s="19"/>
      <c r="H45" s="20">
        <v>0</v>
      </c>
      <c r="I45" s="1">
        <f t="shared" si="5"/>
        <v>0</v>
      </c>
      <c r="J45" s="1">
        <f t="shared" si="6"/>
        <v>0</v>
      </c>
      <c r="K45" s="1">
        <f t="shared" si="7"/>
        <v>0</v>
      </c>
      <c r="L45" s="1">
        <f t="shared" si="8"/>
        <v>0</v>
      </c>
      <c r="M45" s="2">
        <f t="shared" si="9"/>
        <v>0</v>
      </c>
    </row>
    <row r="46" spans="1:13" s="34" customFormat="1" x14ac:dyDescent="0.2">
      <c r="A46" s="12">
        <v>27</v>
      </c>
      <c r="B46" s="78"/>
      <c r="C46" s="77" t="s">
        <v>54</v>
      </c>
      <c r="D46" s="18"/>
      <c r="E46" s="36">
        <v>1</v>
      </c>
      <c r="F46" s="12" t="s">
        <v>39</v>
      </c>
      <c r="G46" s="19"/>
      <c r="H46" s="20">
        <v>0</v>
      </c>
      <c r="I46" s="1">
        <f t="shared" si="5"/>
        <v>0</v>
      </c>
      <c r="J46" s="1">
        <f t="shared" si="6"/>
        <v>0</v>
      </c>
      <c r="K46" s="1">
        <f t="shared" si="7"/>
        <v>0</v>
      </c>
      <c r="L46" s="1">
        <f t="shared" si="8"/>
        <v>0</v>
      </c>
      <c r="M46" s="2">
        <f t="shared" si="9"/>
        <v>0</v>
      </c>
    </row>
    <row r="47" spans="1:13" s="34" customFormat="1" x14ac:dyDescent="0.2">
      <c r="A47" s="12">
        <v>28</v>
      </c>
      <c r="B47" s="78"/>
      <c r="C47" s="77" t="s">
        <v>55</v>
      </c>
      <c r="D47" s="18"/>
      <c r="E47" s="36">
        <v>1</v>
      </c>
      <c r="F47" s="12" t="s">
        <v>39</v>
      </c>
      <c r="G47" s="19"/>
      <c r="H47" s="20">
        <v>0</v>
      </c>
      <c r="I47" s="1">
        <f t="shared" si="0"/>
        <v>0</v>
      </c>
      <c r="J47" s="1">
        <f t="shared" si="1"/>
        <v>0</v>
      </c>
      <c r="K47" s="1">
        <f t="shared" si="2"/>
        <v>0</v>
      </c>
      <c r="L47" s="1">
        <f t="shared" si="3"/>
        <v>0</v>
      </c>
      <c r="M47" s="2">
        <f t="shared" si="4"/>
        <v>0</v>
      </c>
    </row>
    <row r="48" spans="1:13" s="34" customFormat="1" ht="42" customHeight="1" thickBot="1" x14ac:dyDescent="0.25">
      <c r="A48" s="32"/>
      <c r="B48" s="7"/>
      <c r="C48" s="8"/>
      <c r="D48" s="8"/>
      <c r="E48" s="7"/>
      <c r="F48" s="9"/>
      <c r="G48" s="10"/>
      <c r="H48" s="9"/>
      <c r="I48" s="9"/>
      <c r="J48" s="11"/>
      <c r="K48" s="39"/>
      <c r="L48" s="13" t="s">
        <v>23</v>
      </c>
      <c r="M48" s="4">
        <f>SUMIF(H:H,0%,K:K)</f>
        <v>0</v>
      </c>
    </row>
    <row r="49" spans="1:13" s="34" customFormat="1" ht="29.25" customHeight="1" thickBot="1" x14ac:dyDescent="0.25">
      <c r="A49" s="61" t="s">
        <v>25</v>
      </c>
      <c r="B49" s="62"/>
      <c r="C49" s="62"/>
      <c r="D49" s="62"/>
      <c r="E49" s="62"/>
      <c r="F49" s="62"/>
      <c r="G49" s="62"/>
      <c r="H49" s="62"/>
      <c r="I49" s="62"/>
      <c r="J49" s="62"/>
      <c r="K49" s="63"/>
      <c r="L49" s="17" t="s">
        <v>10</v>
      </c>
      <c r="M49" s="4">
        <f>SUMIF(H:H,5%,K:K)</f>
        <v>0</v>
      </c>
    </row>
    <row r="50" spans="1:13" s="34" customFormat="1" ht="77.25" customHeight="1" x14ac:dyDescent="0.2">
      <c r="A50" s="59" t="s">
        <v>33</v>
      </c>
      <c r="B50" s="59"/>
      <c r="C50" s="59"/>
      <c r="D50" s="59"/>
      <c r="E50" s="59"/>
      <c r="F50" s="59"/>
      <c r="G50" s="59"/>
      <c r="H50" s="59"/>
      <c r="I50" s="59"/>
      <c r="J50" s="59"/>
      <c r="K50" s="59"/>
      <c r="L50" s="13" t="s">
        <v>11</v>
      </c>
      <c r="M50" s="4">
        <f>SUMIF(H:H,19%,K:K)</f>
        <v>0</v>
      </c>
    </row>
    <row r="51" spans="1:13" s="34" customFormat="1" ht="20.25" customHeight="1" x14ac:dyDescent="0.2">
      <c r="A51" s="60"/>
      <c r="B51" s="60"/>
      <c r="C51" s="60"/>
      <c r="D51" s="60"/>
      <c r="E51" s="60"/>
      <c r="F51" s="60"/>
      <c r="G51" s="60"/>
      <c r="H51" s="60"/>
      <c r="I51" s="60"/>
      <c r="J51" s="60"/>
      <c r="K51" s="60"/>
      <c r="L51" s="14" t="s">
        <v>7</v>
      </c>
      <c r="M51" s="5">
        <f>SUM(M48:M50)</f>
        <v>0</v>
      </c>
    </row>
    <row r="52" spans="1:13" s="34" customFormat="1" ht="23.25" customHeight="1" x14ac:dyDescent="0.2">
      <c r="A52" s="60"/>
      <c r="B52" s="60"/>
      <c r="C52" s="60"/>
      <c r="D52" s="60"/>
      <c r="E52" s="60"/>
      <c r="F52" s="60"/>
      <c r="G52" s="60"/>
      <c r="H52" s="60"/>
      <c r="I52" s="60"/>
      <c r="J52" s="60"/>
      <c r="K52" s="60"/>
      <c r="L52" s="15" t="s">
        <v>12</v>
      </c>
      <c r="M52" s="6">
        <f>ROUND(M49*5%,0)</f>
        <v>0</v>
      </c>
    </row>
    <row r="53" spans="1:13" s="34" customFormat="1" x14ac:dyDescent="0.2">
      <c r="A53" s="60"/>
      <c r="B53" s="60"/>
      <c r="C53" s="60"/>
      <c r="D53" s="60"/>
      <c r="E53" s="60"/>
      <c r="F53" s="60"/>
      <c r="G53" s="60"/>
      <c r="H53" s="60"/>
      <c r="I53" s="60"/>
      <c r="J53" s="60"/>
      <c r="K53" s="60"/>
      <c r="L53" s="15" t="s">
        <v>13</v>
      </c>
      <c r="M53" s="4">
        <f>ROUND(M50*19%,0)</f>
        <v>0</v>
      </c>
    </row>
    <row r="54" spans="1:13" s="34" customFormat="1" x14ac:dyDescent="0.2">
      <c r="A54" s="60"/>
      <c r="B54" s="60"/>
      <c r="C54" s="60"/>
      <c r="D54" s="60"/>
      <c r="E54" s="60"/>
      <c r="F54" s="60"/>
      <c r="G54" s="60"/>
      <c r="H54" s="60"/>
      <c r="I54" s="60"/>
      <c r="J54" s="60"/>
      <c r="K54" s="60"/>
      <c r="L54" s="14" t="s">
        <v>14</v>
      </c>
      <c r="M54" s="5">
        <f>SUM(M52:M53)</f>
        <v>0</v>
      </c>
    </row>
    <row r="55" spans="1:13" s="34" customFormat="1" ht="59.25" customHeight="1" x14ac:dyDescent="0.2">
      <c r="A55" s="60"/>
      <c r="B55" s="60"/>
      <c r="C55" s="60"/>
      <c r="D55" s="60"/>
      <c r="E55" s="60"/>
      <c r="F55" s="60"/>
      <c r="G55" s="60"/>
      <c r="H55" s="60"/>
      <c r="I55" s="60"/>
      <c r="J55" s="60"/>
      <c r="K55" s="60"/>
      <c r="L55" s="16" t="s">
        <v>15</v>
      </c>
      <c r="M55" s="5">
        <f>+M51+M54</f>
        <v>0</v>
      </c>
    </row>
    <row r="58" spans="1:13" x14ac:dyDescent="0.25">
      <c r="C58" s="40"/>
      <c r="D58" s="40"/>
    </row>
    <row r="59" spans="1:13" x14ac:dyDescent="0.25">
      <c r="C59" s="70"/>
      <c r="D59" s="70"/>
    </row>
    <row r="60" spans="1:13" ht="15.75" thickBot="1" x14ac:dyDescent="0.3">
      <c r="C60" s="71"/>
      <c r="D60" s="71"/>
    </row>
    <row r="61" spans="1:13" x14ac:dyDescent="0.25">
      <c r="C61" s="65" t="s">
        <v>20</v>
      </c>
      <c r="D61" s="65"/>
    </row>
    <row r="63" spans="1:13" x14ac:dyDescent="0.25">
      <c r="A63" s="37" t="s">
        <v>38</v>
      </c>
      <c r="B63" s="37"/>
    </row>
  </sheetData>
  <sheetProtection algorithmName="SHA-512" hashValue="P8BYviT4NhQ8K/Cc8+pBvAjII+CVxVdXfWzad++iNUOjJgxiYVRxrs3avWRFsu+IXBQyQ9pterODdZAhaRZ08A==" saltValue="V9yg/NWt22LlowNiHJC10A==" spinCount="100000" sheet="1" scenarios="1" selectLockedCells="1"/>
  <mergeCells count="33">
    <mergeCell ref="B34:B47"/>
    <mergeCell ref="A50:K55"/>
    <mergeCell ref="A49:K49"/>
    <mergeCell ref="A9:C9"/>
    <mergeCell ref="C61:D61"/>
    <mergeCell ref="E13:H13"/>
    <mergeCell ref="E15:H15"/>
    <mergeCell ref="G9:H9"/>
    <mergeCell ref="K9:L9"/>
    <mergeCell ref="C59:D60"/>
    <mergeCell ref="B18:C18"/>
    <mergeCell ref="A18:A19"/>
    <mergeCell ref="D18:D19"/>
    <mergeCell ref="E18:E19"/>
    <mergeCell ref="F18:F19"/>
    <mergeCell ref="G18:G19"/>
    <mergeCell ref="H18:H19"/>
    <mergeCell ref="M18:M19"/>
    <mergeCell ref="A2:A5"/>
    <mergeCell ref="E11:H11"/>
    <mergeCell ref="L2:M2"/>
    <mergeCell ref="L3:M3"/>
    <mergeCell ref="L4:M4"/>
    <mergeCell ref="L5:M5"/>
    <mergeCell ref="A11:C15"/>
    <mergeCell ref="C2:K2"/>
    <mergeCell ref="C3:K3"/>
    <mergeCell ref="C4:K5"/>
    <mergeCell ref="B20:B33"/>
    <mergeCell ref="I18:I19"/>
    <mergeCell ref="J18:J19"/>
    <mergeCell ref="K18:K19"/>
    <mergeCell ref="L18:L19"/>
  </mergeCells>
  <dataValidations count="1">
    <dataValidation type="whole" allowBlank="1" showInputMessage="1" showErrorMessage="1" sqref="G20:G47">
      <formula1>0</formula1>
      <formula2>100000000</formula2>
    </dataValidation>
  </dataValidations>
  <pageMargins left="0.7" right="0.7" top="0.75" bottom="0.75" header="0.3" footer="0.3"/>
  <pageSetup paperSize="5" scale="60" orientation="landscape" r:id="rId1"/>
  <colBreaks count="1" manualBreakCount="1">
    <brk id="13"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H20:H47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E5C966EDD8E1429DEC046F5B16E981" ma:contentTypeVersion="13" ma:contentTypeDescription="Create a new document." ma:contentTypeScope="" ma:versionID="4ca73af25235194666a7ffbd1e427ba6">
  <xsd:schema xmlns:xsd="http://www.w3.org/2001/XMLSchema" xmlns:xs="http://www.w3.org/2001/XMLSchema" xmlns:p="http://schemas.microsoft.com/office/2006/metadata/properties" xmlns:ns3="1552ba1a-654f-476b-b09d-56f5ffe5a7e6" xmlns:ns4="916eaa75-78bb-49a6-acd2-9c2f6aabe165" targetNamespace="http://schemas.microsoft.com/office/2006/metadata/properties" ma:root="true" ma:fieldsID="4c1daa75d227b2125722e1453185179e" ns3:_="" ns4:_="">
    <xsd:import namespace="1552ba1a-654f-476b-b09d-56f5ffe5a7e6"/>
    <xsd:import namespace="916eaa75-78bb-49a6-acd2-9c2f6aabe16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2ba1a-654f-476b-b09d-56f5ffe5a7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6eaa75-78bb-49a6-acd2-9c2f6aabe16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451CC0-9052-4207-98BB-9A17BC0BB3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2ba1a-654f-476b-b09d-56f5ffe5a7e6"/>
    <ds:schemaRef ds:uri="916eaa75-78bb-49a6-acd2-9c2f6aabe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F5B6B0-4552-4C8A-90DA-2684300CC60E}">
  <ds:schemaRefs>
    <ds:schemaRef ds:uri="http://schemas.microsoft.com/sharepoint/v3/contenttype/forms"/>
  </ds:schemaRefs>
</ds:datastoreItem>
</file>

<file path=customXml/itemProps3.xml><?xml version="1.0" encoding="utf-8"?>
<ds:datastoreItem xmlns:ds="http://schemas.openxmlformats.org/officeDocument/2006/customXml" ds:itemID="{A768B09F-6800-4120-8911-EE734EEA6580}">
  <ds:schemaRefs>
    <ds:schemaRef ds:uri="http://schemas.microsoft.com/office/2006/metadata/properties"/>
    <ds:schemaRef ds:uri="http://schemas.microsoft.com/office/infopath/2007/PartnerControls"/>
    <ds:schemaRef ds:uri="http://purl.org/dc/elements/1.1/"/>
    <ds:schemaRef ds:uri="916eaa75-78bb-49a6-acd2-9c2f6aabe165"/>
    <ds:schemaRef ds:uri="1552ba1a-654f-476b-b09d-56f5ffe5a7e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dcterms:created xsi:type="dcterms:W3CDTF">2017-04-28T13:22:52Z</dcterms:created>
  <dcterms:modified xsi:type="dcterms:W3CDTF">2021-07-13T21:13:42Z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0x010100D4E5C966EDD8E1429DEC046F5B16E981</vt:lpwstr>
  </property>
</Properties>
</file>