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801"/>
  <workbookPr/>
  <mc:AlternateContent xmlns:mc="http://schemas.openxmlformats.org/markup-compatibility/2006">
    <mc:Choice Requires="x15">
      <x15ac:absPath xmlns:x15ac="http://schemas.microsoft.com/office/spreadsheetml/2010/11/ac" url="https://mailunicundiedu-my.sharepoint.com/personal/jjmelo_ucundinamarca_edu_co/Documents/2021/AGOSTO/F-CD-175 TINTAS/"/>
    </mc:Choice>
  </mc:AlternateContent>
  <xr:revisionPtr revIDLastSave="340" documentId="8_{094BBC75-CE9A-4257-90D4-43A11CE1D40F}" xr6:coauthVersionLast="46" xr6:coauthVersionMax="46" xr10:uidLastSave="{B4E23474-AA23-450D-8414-4D5C3A6E6DF6}"/>
  <bookViews>
    <workbookView xWindow="-120" yWindow="-120" windowWidth="20730" windowHeight="11160" xr2:uid="{00000000-000D-0000-FFFF-FFFF00000000}"/>
  </bookViews>
  <sheets>
    <sheet name="Hoja1" sheetId="1" r:id="rId1"/>
    <sheet name="Hoja2" sheetId="2" state="hidden" r:id="rId2"/>
  </sheets>
  <definedNames>
    <definedName name="_xlnm.Print_Area" localSheetId="0">Hoja1!$A$1:$K$49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J23" i="1" l="1"/>
  <c r="J27" i="1"/>
  <c r="J31" i="1"/>
  <c r="I19" i="1"/>
  <c r="H20" i="1"/>
  <c r="I20" i="1"/>
  <c r="J20" i="1" s="1"/>
  <c r="H21" i="1"/>
  <c r="I21" i="1"/>
  <c r="J21" i="1" s="1"/>
  <c r="H22" i="1"/>
  <c r="I22" i="1"/>
  <c r="J22" i="1" s="1"/>
  <c r="H23" i="1"/>
  <c r="I23" i="1"/>
  <c r="H24" i="1"/>
  <c r="I24" i="1"/>
  <c r="H25" i="1"/>
  <c r="I25" i="1"/>
  <c r="J25" i="1" s="1"/>
  <c r="H26" i="1"/>
  <c r="I26" i="1"/>
  <c r="J26" i="1" s="1"/>
  <c r="H27" i="1"/>
  <c r="I27" i="1"/>
  <c r="H28" i="1"/>
  <c r="I28" i="1"/>
  <c r="H29" i="1"/>
  <c r="I29" i="1"/>
  <c r="J29" i="1" s="1"/>
  <c r="H30" i="1"/>
  <c r="I30" i="1"/>
  <c r="J30" i="1" s="1"/>
  <c r="H31" i="1"/>
  <c r="I31" i="1"/>
  <c r="H32" i="1"/>
  <c r="I32" i="1"/>
  <c r="H19" i="1"/>
  <c r="J19" i="1" l="1"/>
  <c r="K19" i="1" s="1"/>
  <c r="K24" i="1"/>
  <c r="K31" i="1"/>
  <c r="K27" i="1"/>
  <c r="K23" i="1"/>
  <c r="J32" i="1"/>
  <c r="K32" i="1" s="1"/>
  <c r="J28" i="1"/>
  <c r="K28" i="1" s="1"/>
  <c r="J24" i="1"/>
  <c r="K20" i="1"/>
  <c r="K21" i="1"/>
  <c r="K25" i="1"/>
  <c r="K29" i="1"/>
  <c r="K30" i="1"/>
  <c r="K26" i="1"/>
  <c r="K22" i="1"/>
  <c r="K35" i="1"/>
  <c r="K38" i="1" s="1"/>
  <c r="K36" i="1" l="1"/>
  <c r="K39" i="1" s="1"/>
  <c r="K34" i="1"/>
  <c r="K40" i="1" l="1"/>
  <c r="K37" i="1"/>
  <c r="K41"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MARIO CASTILLO</author>
  </authors>
  <commentList>
    <comment ref="H11" authorId="0" shapeId="0" xr:uid="{00000000-0006-0000-0000-00000100000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H13" authorId="0" shapeId="0" xr:uid="{00000000-0006-0000-0000-00000200000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<sst xmlns="http://schemas.openxmlformats.org/spreadsheetml/2006/main" count="66" uniqueCount="52">
  <si>
    <t>MACROPROCESO DE APOYO</t>
  </si>
  <si>
    <t xml:space="preserve">PROCESO GESTIÓN BIENES Y SERVICIOS </t>
  </si>
  <si>
    <t>Código Serie Documental (Ver Tabla de Retención Documental).</t>
  </si>
  <si>
    <t>ESPECIFICACIONES TÉCNICAS DE LOS BIENES Y/O SERVICIOS REQUERIDOS</t>
  </si>
  <si>
    <t xml:space="preserve">CANTIDAD </t>
  </si>
  <si>
    <t>VALOR UNITARIO</t>
  </si>
  <si>
    <t xml:space="preserve">VALOR  IVA </t>
  </si>
  <si>
    <t>SUBTOTAL</t>
  </si>
  <si>
    <t>IVA</t>
  </si>
  <si>
    <t>TOTAL</t>
  </si>
  <si>
    <t>VALOR GRAVADO IVA 5%</t>
  </si>
  <si>
    <t>VALOR GRAVADO IVA 19%</t>
  </si>
  <si>
    <t>IVA 5%</t>
  </si>
  <si>
    <t>IVA 19 %</t>
  </si>
  <si>
    <t xml:space="preserve">TOTAL IVA </t>
  </si>
  <si>
    <t>TOTAL OFERTA</t>
  </si>
  <si>
    <t>NIT. Y/O C.C.</t>
  </si>
  <si>
    <t>PERSONAS NATURALES  NO RESPONSABLES DE IVA</t>
  </si>
  <si>
    <t>PERSONAS NATURALES  RESPONSABLES DE IVA</t>
  </si>
  <si>
    <t>MARCAS</t>
  </si>
  <si>
    <t xml:space="preserve">FIRMA REPRESENTANTE LEGAL Y/O PERSONA NATURAL </t>
  </si>
  <si>
    <t xml:space="preserve">COTIZANTE: </t>
  </si>
  <si>
    <t>PERSONAS JURÍDICAS</t>
  </si>
  <si>
    <t>VALOR NO GRAVADO (TARIFA 0)</t>
  </si>
  <si>
    <t>UNIDAD DE MEDIDA</t>
  </si>
  <si>
    <t>ASPECTOS OBLIGATORIOS A TENER EN CUENTA</t>
  </si>
  <si>
    <t xml:space="preserve">PORCENTAJE DE IVA </t>
  </si>
  <si>
    <t>COTIZACIÓN PARA PROCESOS DE BIENES Y/O SERVICIOS</t>
  </si>
  <si>
    <t>TIPO DE CONTRIBUYENTE
 (Seleccione una de las siguientes opciones)</t>
  </si>
  <si>
    <t>VERSIÓN: 1</t>
  </si>
  <si>
    <t>VIGENCIA: 2021-05-24</t>
  </si>
  <si>
    <t>PÁGINA: 1 de 1</t>
  </si>
  <si>
    <t xml:space="preserve">ÍTEM </t>
  </si>
  <si>
    <r>
      <rPr>
        <b/>
        <sz val="10"/>
        <color theme="1"/>
        <rFont val="Arial"/>
        <family val="2"/>
      </rPr>
      <t>NOTA 1:</t>
    </r>
    <r>
      <rPr>
        <sz val="10"/>
        <color theme="1"/>
        <rFont val="Arial"/>
        <family val="2"/>
      </rPr>
      <t xml:space="preserve"> Señor cotizante recuerde que este formato se encuentra formulado y no admite valores con decimales en los precios unitarios.                                                                                                                                                                                                                         </t>
    </r>
    <r>
      <rPr>
        <b/>
        <sz val="10"/>
        <color theme="1"/>
        <rFont val="Arial"/>
        <family val="2"/>
      </rPr>
      <t>NOTA 2:</t>
    </r>
    <r>
      <rPr>
        <sz val="10"/>
        <color theme="1"/>
        <rFont val="Arial"/>
        <family val="2"/>
      </rPr>
      <t xml:space="preserve"> Tenga en cuenta el “Art. 477” del estatuto tributario, donde se presenta la aclaración de productos exentos.                                                                                                                                                                                                                                                               </t>
    </r>
    <r>
      <rPr>
        <b/>
        <sz val="10"/>
        <color theme="1"/>
        <rFont val="Arial"/>
        <family val="2"/>
      </rPr>
      <t>NOTA 3:</t>
    </r>
    <r>
      <rPr>
        <sz val="10"/>
        <color theme="1"/>
        <rFont val="Arial"/>
        <family val="2"/>
      </rPr>
      <t xml:space="preserve"> Tenga en cuenta el “Art. 476” del estatuto tributario,  donde se presenta la aclaración de productos y servicios excluidos.                                                                                                                                                                                                                                           </t>
    </r>
    <r>
      <rPr>
        <b/>
        <sz val="10"/>
        <color theme="1"/>
        <rFont val="Arial"/>
        <family val="2"/>
      </rPr>
      <t xml:space="preserve">NOTA 4: </t>
    </r>
    <r>
      <rPr>
        <sz val="10"/>
        <color theme="1"/>
        <rFont val="Arial"/>
        <family val="2"/>
      </rPr>
      <t xml:space="preserve">Los productos y servicios ofertados por la persona naturales  </t>
    </r>
    <r>
      <rPr>
        <b/>
        <sz val="10"/>
        <color theme="1"/>
        <rFont val="Arial"/>
        <family val="2"/>
      </rPr>
      <t>NO RESPONSABLES DE IVA</t>
    </r>
    <r>
      <rPr>
        <sz val="10"/>
        <color theme="1"/>
        <rFont val="Arial"/>
        <family val="2"/>
      </rPr>
      <t xml:space="preserve"> deberán marcar el porcentaje de IVA tarifa CERO (0).                                                                                                                                                                                                                                                                                                                                                                                                                                                                                                     </t>
    </r>
    <r>
      <rPr>
        <b/>
        <sz val="10"/>
        <color theme="1"/>
        <rFont val="Arial"/>
        <family val="2"/>
      </rPr>
      <t>NOTA 5:</t>
    </r>
    <r>
      <rPr>
        <sz val="10"/>
        <color theme="1"/>
        <rFont val="Arial"/>
        <family val="2"/>
      </rPr>
      <t xml:space="preserve"> Los bienes y/o servicios que se encuentren ofertados con tarifa diferencial a lo contemplado en estatuto Tributario y normas concordantes, deberán  allegar  aclaración como anexo por el oferente en los términos  Tributarios  que lo sustente. En caso de </t>
    </r>
    <r>
      <rPr>
        <b/>
        <sz val="10"/>
        <color theme="1"/>
        <rFont val="Arial"/>
        <family val="2"/>
      </rPr>
      <t>NO APORTAR</t>
    </r>
    <r>
      <rPr>
        <sz val="10"/>
        <color theme="1"/>
        <rFont val="Arial"/>
        <family val="2"/>
      </rPr>
      <t xml:space="preserve"> dicha información se establece como causal de rechazo de la COTIZACIÓN PARA PROCESO GESTIÓN BIENES Y/O SERVICIOS                                                                                                                                                                                                                                                                                                         </t>
    </r>
    <r>
      <rPr>
        <b/>
        <sz val="10"/>
        <color theme="1"/>
        <rFont val="Arial"/>
        <family val="2"/>
      </rPr>
      <t>NOTA 6:</t>
    </r>
    <r>
      <rPr>
        <sz val="10"/>
        <color theme="1"/>
        <rFont val="Arial"/>
        <family val="2"/>
      </rPr>
      <t xml:space="preserve"> La validez de la cotización no podrá ser Inferior 30 días.                                                                                                                                                                                                                                                                                                                             </t>
    </r>
    <r>
      <rPr>
        <b/>
        <sz val="10"/>
        <color theme="1"/>
        <rFont val="Arial"/>
        <family val="2"/>
      </rPr>
      <t>NOTA 7:</t>
    </r>
    <r>
      <rPr>
        <sz val="10"/>
        <color theme="1"/>
        <rFont val="Arial"/>
        <family val="2"/>
      </rPr>
      <t xml:space="preserve"> Recuerde que la forma de pago se debe sujetar a las condiciones establecidas por la Universidad de Cundinamarca para el presente proceso.                                                                                                                                                                                                                             </t>
    </r>
    <r>
      <rPr>
        <b/>
        <sz val="10"/>
        <color theme="1"/>
        <rFont val="Arial"/>
        <family val="2"/>
      </rPr>
      <t>NOTA 8:</t>
    </r>
    <r>
      <rPr>
        <sz val="10"/>
        <color theme="1"/>
        <rFont val="Arial"/>
        <family val="2"/>
      </rPr>
      <t xml:space="preserve"> Verifique el término de ejecución establecido en el ABSr097 que soporta la cotización.                                                                                                                                                                                                                                                                </t>
    </r>
    <r>
      <rPr>
        <b/>
        <sz val="10"/>
        <color theme="1"/>
        <rFont val="Arial"/>
        <family val="2"/>
      </rPr>
      <t xml:space="preserve">NOTA 9: </t>
    </r>
    <r>
      <rPr>
        <sz val="10"/>
        <color theme="1"/>
        <rFont val="Arial"/>
        <family val="2"/>
      </rPr>
      <t>Sí el valor total de la cotización es inferior al 80% del presupuesto oficial destinado para la presente necesidad, el cotizante deberá adjuntar a la misma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Si el numero de ofertas supera las 5 cotizaciones, el porcentaje será calculado durante la evaluación de la misma y solo se analizaran aquellas justificaciones de las ofertas que estén por debajo de dicho porcentaje.</t>
    </r>
    <r>
      <rPr>
        <b/>
        <sz val="10"/>
        <color theme="1"/>
        <rFont val="Arial"/>
        <family val="2"/>
      </rPr>
      <t xml:space="preserve">                                                                                                                                                                                                                                                           
NOTA 10: </t>
    </r>
    <r>
      <rPr>
        <sz val="10"/>
        <color theme="1"/>
        <rFont val="Arial"/>
        <family val="2"/>
      </rPr>
      <t xml:space="preserve">Señor cotizante recuerde revisar el </t>
    </r>
    <r>
      <rPr>
        <b/>
        <sz val="10"/>
        <color theme="1"/>
        <rFont val="Arial"/>
        <family val="2"/>
      </rPr>
      <t>ABSr097</t>
    </r>
    <r>
      <rPr>
        <sz val="10"/>
        <color theme="1"/>
        <rFont val="Arial"/>
        <family val="2"/>
      </rPr>
      <t xml:space="preserve"> en su totalidad y tener en cuenta todas las condiciones establecidas para la presentación de la cotización.
</t>
    </r>
    <r>
      <rPr>
        <b/>
        <sz val="10"/>
        <color theme="1"/>
        <rFont val="Arial"/>
        <family val="2"/>
      </rPr>
      <t xml:space="preserve">
</t>
    </r>
  </si>
  <si>
    <t>CÓDIGO: ABSr125</t>
  </si>
  <si>
    <t>32.1</t>
  </si>
  <si>
    <t>UNIDAD</t>
  </si>
  <si>
    <r>
      <rPr>
        <b/>
        <sz val="10"/>
        <color theme="1"/>
        <rFont val="Arial"/>
        <family val="2"/>
      </rPr>
      <t xml:space="preserve">FECHA DE ELABORACIÓN:   </t>
    </r>
    <r>
      <rPr>
        <sz val="10"/>
        <color theme="1"/>
        <rFont val="Arial"/>
        <family val="2"/>
      </rPr>
      <t xml:space="preserve"> 2021</t>
    </r>
    <r>
      <rPr>
        <sz val="10"/>
        <color theme="0" tint="-0.34998626667073579"/>
        <rFont val="Arial"/>
        <family val="2"/>
      </rPr>
      <t xml:space="preserve">   /   00   /   00</t>
    </r>
  </si>
  <si>
    <t>CARTUCHO PLOTER HP T120 CYAN 711</t>
  </si>
  <si>
    <t>CARTUCHO PLOTER HP-T120 AMARILLO 711</t>
  </si>
  <si>
    <t>CARTUCHO PLOTER HPT120 MAGENTA 711</t>
  </si>
  <si>
    <t>CARTUCHO PLOTER HPT120 NEGRO 711</t>
  </si>
  <si>
    <t>TINTA EPSON L 200 CYAN 6442</t>
  </si>
  <si>
    <t>TINTA EPSON L 200 MAGENTA 6643</t>
  </si>
  <si>
    <t>TINTA EPSON L 200 NEGRO 6441</t>
  </si>
  <si>
    <t>TINTA EPSON L 200 YELLOW 6444</t>
  </si>
  <si>
    <t>TONER DELL 2GYKF 3760 MAGENTA</t>
  </si>
  <si>
    <t>TONER DELL 2PRFP 3760CYAN</t>
  </si>
  <si>
    <t>TONER DELL KT6FG 3760 NEGRO</t>
  </si>
  <si>
    <t>TONER DELL VOPNK 3760 AMARILLO</t>
  </si>
  <si>
    <t>TONER FOTO CONICA MINOLTA 215-TN118</t>
  </si>
  <si>
    <t>TONER HP LASERJET 11A / Q6511A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</si>
</sst>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1" formatCode="_-* #,##0_-;\-* #,##0_-;_-* &quot;-&quot;_-;_-@_-"/>
    <numFmt numFmtId="43" formatCode="_-* #,##0.00_-;\-* #,##0.00_-;_-* &quot;-&quot;??_-;_-@_-"/>
  </numFmts>
  <fonts count="13"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sz val="10"/>
      <color theme="0" tint="-0.34998626667073579"/>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0"/>
      <name val="Arial"/>
      <family val="2"/>
    </font>
  </fonts>
  <fills count="4">
    <fill>
      <patternFill patternType="none"/>
    </fill>
    <fill>
      <patternFill patternType="gray125"/>
    </fill>
    <fill>
      <patternFill patternType="solid">
        <fgColor theme="0"/>
        <bgColor indexed="64"/>
      </patternFill>
    </fill>
    <fill>
      <patternFill patternType="solid">
        <fgColor rgb="FF00482B"/>
        <bgColor indexed="64"/>
      </patternFill>
    </fill>
  </fills>
  <borders count="20">
    <border>
      <left/>
      <right/>
      <top/>
      <bottom/>
      <diagonal/>
    </border>
    <border>
      <left style="thin">
        <color indexed="64"/>
      </left>
      <right style="thin">
        <color indexed="64"/>
      </right>
      <top style="thin">
        <color indexed="64"/>
      </top>
      <bottom style="thin">
        <color indexed="64"/>
      </bottom>
      <diagonal/>
    </border>
    <border>
      <left style="thin">
        <color rgb="FF4B514E"/>
      </left>
      <right/>
      <top style="thin">
        <color rgb="FF4B514E"/>
      </top>
      <bottom style="thin">
        <color rgb="FF4B514E"/>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5">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cellStyleXfs>
  <cellXfs count="65">
    <xf numFmtId="0" fontId="0" fillId="0" borderId="0" xfId="0"/>
    <xf numFmtId="9" fontId="3" fillId="0" borderId="1" xfId="1" applyFont="1" applyFill="1" applyBorder="1" applyAlignment="1" applyProtection="1">
      <alignment horizontal="center" vertical="center"/>
      <protection locked="0"/>
    </xf>
    <xf numFmtId="43" fontId="3" fillId="0" borderId="1" xfId="3" applyFont="1" applyFill="1" applyBorder="1" applyAlignment="1" applyProtection="1">
      <alignment horizontal="center" vertical="center"/>
      <protection hidden="1"/>
    </xf>
    <xf numFmtId="43" fontId="3" fillId="0" borderId="1" xfId="3" applyFont="1" applyFill="1" applyBorder="1" applyAlignment="1" applyProtection="1">
      <alignment vertical="center"/>
      <protection hidden="1"/>
    </xf>
    <xf numFmtId="9" fontId="0" fillId="0" borderId="0" xfId="1" applyFont="1"/>
    <xf numFmtId="43" fontId="3" fillId="0" borderId="1" xfId="4" applyFont="1" applyBorder="1" applyProtection="1">
      <protection hidden="1"/>
    </xf>
    <xf numFmtId="43" fontId="6" fillId="0" borderId="1" xfId="4" applyFont="1" applyBorder="1" applyProtection="1">
      <protection hidden="1"/>
    </xf>
    <xf numFmtId="43" fontId="3" fillId="0" borderId="1" xfId="4" applyFont="1" applyFill="1" applyBorder="1" applyProtection="1">
      <protection hidden="1"/>
    </xf>
    <xf numFmtId="0" fontId="3" fillId="0" borderId="3" xfId="0" applyFont="1" applyFill="1" applyBorder="1" applyAlignment="1" applyProtection="1">
      <alignment horizontal="center" vertical="center"/>
    </xf>
    <xf numFmtId="43" fontId="3" fillId="0" borderId="1" xfId="3" applyFont="1" applyBorder="1" applyAlignment="1" applyProtection="1">
      <alignment horizontal="center" vertical="center" wrapText="1"/>
      <protection hidden="1"/>
    </xf>
    <xf numFmtId="43" fontId="6" fillId="0" borderId="1" xfId="3" applyFont="1" applyBorder="1" applyAlignment="1" applyProtection="1">
      <alignment horizontal="center" vertical="center"/>
      <protection hidden="1"/>
    </xf>
    <xf numFmtId="43" fontId="3" fillId="0" borderId="1" xfId="3" applyFont="1" applyBorder="1" applyAlignment="1" applyProtection="1">
      <alignment horizontal="center" vertical="center"/>
      <protection hidden="1"/>
    </xf>
    <xf numFmtId="43" fontId="6" fillId="0" borderId="1" xfId="3" applyFont="1" applyBorder="1" applyAlignment="1" applyProtection="1">
      <alignment horizontal="center" vertical="center" wrapText="1"/>
      <protection hidden="1"/>
    </xf>
    <xf numFmtId="43" fontId="3" fillId="0" borderId="6" xfId="3" applyFont="1" applyBorder="1" applyAlignment="1" applyProtection="1">
      <alignment horizontal="center" vertical="center" wrapText="1"/>
      <protection hidden="1"/>
    </xf>
    <xf numFmtId="43" fontId="12" fillId="0" borderId="1" xfId="3" applyFont="1" applyFill="1" applyBorder="1" applyAlignment="1" applyProtection="1">
      <alignment horizontal="center" vertical="center"/>
      <protection locked="0"/>
    </xf>
    <xf numFmtId="0" fontId="1" fillId="2" borderId="0" xfId="0" applyFont="1" applyFill="1" applyProtection="1"/>
    <xf numFmtId="0" fontId="1" fillId="2" borderId="0" xfId="0" applyFont="1" applyFill="1" applyAlignment="1" applyProtection="1">
      <alignment horizontal="center"/>
    </xf>
    <xf numFmtId="0" fontId="0" fillId="2" borderId="0" xfId="0" applyFill="1" applyProtection="1"/>
    <xf numFmtId="0" fontId="3" fillId="2" borderId="0" xfId="0" applyFont="1" applyFill="1" applyProtection="1"/>
    <xf numFmtId="0" fontId="3" fillId="2" borderId="0" xfId="0" applyFont="1" applyFill="1" applyBorder="1" applyAlignment="1" applyProtection="1">
      <alignment horizontal="left"/>
    </xf>
    <xf numFmtId="0" fontId="9" fillId="2" borderId="1" xfId="0" applyFont="1" applyFill="1" applyBorder="1" applyAlignment="1" applyProtection="1">
      <alignment vertical="center"/>
    </xf>
    <xf numFmtId="0" fontId="6" fillId="2" borderId="0" xfId="0" applyFont="1" applyFill="1" applyBorder="1" applyAlignment="1" applyProtection="1">
      <alignment horizontal="left"/>
    </xf>
    <xf numFmtId="0" fontId="1" fillId="2" borderId="0" xfId="0" applyFont="1" applyFill="1" applyBorder="1" applyAlignment="1" applyProtection="1">
      <alignment horizontal="left"/>
    </xf>
    <xf numFmtId="0" fontId="3" fillId="2" borderId="0" xfId="0" applyFont="1" applyFill="1" applyBorder="1" applyAlignment="1" applyProtection="1">
      <alignment horizontal="center" vertical="center"/>
    </xf>
    <xf numFmtId="0" fontId="1" fillId="2" borderId="0" xfId="0" applyFont="1" applyFill="1" applyAlignment="1" applyProtection="1">
      <alignment horizontal="left"/>
    </xf>
    <xf numFmtId="0" fontId="8" fillId="3" borderId="1" xfId="0" applyFont="1" applyFill="1" applyBorder="1" applyAlignment="1" applyProtection="1">
      <alignment horizontal="center" vertical="center" wrapText="1"/>
    </xf>
    <xf numFmtId="43" fontId="8" fillId="3" borderId="1" xfId="3" applyFont="1" applyFill="1" applyBorder="1" applyAlignment="1" applyProtection="1">
      <alignment horizontal="center" vertical="center" wrapText="1"/>
    </xf>
    <xf numFmtId="0" fontId="0" fillId="2" borderId="0" xfId="0" applyFill="1" applyAlignment="1" applyProtection="1">
      <alignment vertical="center"/>
    </xf>
    <xf numFmtId="0" fontId="3" fillId="2" borderId="0" xfId="0" applyFont="1" applyFill="1" applyBorder="1" applyAlignment="1" applyProtection="1">
      <alignment horizontal="left" vertical="center" wrapText="1"/>
    </xf>
    <xf numFmtId="43" fontId="3" fillId="2" borderId="0" xfId="3" applyFont="1" applyFill="1" applyBorder="1" applyAlignment="1" applyProtection="1">
      <alignment horizontal="center" vertical="center"/>
    </xf>
    <xf numFmtId="9" fontId="3" fillId="2" borderId="0" xfId="1" applyFont="1" applyFill="1" applyBorder="1" applyAlignment="1" applyProtection="1">
      <alignment horizontal="center" vertical="center"/>
    </xf>
    <xf numFmtId="0" fontId="3" fillId="0" borderId="0" xfId="0" applyFont="1" applyAlignment="1" applyProtection="1">
      <alignment vertical="center"/>
    </xf>
    <xf numFmtId="0" fontId="1" fillId="2" borderId="7" xfId="0" applyFont="1" applyFill="1" applyBorder="1" applyAlignment="1" applyProtection="1">
      <alignment horizontal="center" vertical="center" wrapText="1"/>
      <protection locked="0"/>
    </xf>
    <xf numFmtId="0" fontId="1" fillId="2" borderId="0" xfId="0" applyFont="1" applyFill="1" applyProtection="1">
      <protection locked="0"/>
    </xf>
    <xf numFmtId="0" fontId="3" fillId="0" borderId="1" xfId="0" applyFont="1" applyFill="1" applyBorder="1" applyAlignment="1" applyProtection="1">
      <alignment horizontal="center" vertical="center"/>
    </xf>
    <xf numFmtId="0" fontId="3" fillId="0" borderId="1" xfId="0" applyFont="1" applyFill="1" applyBorder="1" applyAlignment="1" applyProtection="1">
      <alignment horizontal="left" vertical="center" wrapText="1"/>
    </xf>
    <xf numFmtId="0" fontId="3" fillId="0" borderId="1" xfId="0" applyFont="1" applyFill="1" applyBorder="1" applyAlignment="1" applyProtection="1">
      <alignment horizontal="left" vertical="center" wrapText="1"/>
      <protection locked="0"/>
    </xf>
    <xf numFmtId="0" fontId="3" fillId="0" borderId="3" xfId="0" applyFont="1" applyBorder="1" applyAlignment="1" applyProtection="1">
      <alignment horizontal="left" vertical="center" wrapText="1"/>
    </xf>
    <xf numFmtId="0" fontId="3" fillId="0" borderId="1" xfId="0" applyFont="1" applyBorder="1" applyAlignment="1" applyProtection="1">
      <alignment horizontal="left" vertical="center" wrapText="1"/>
    </xf>
    <xf numFmtId="0" fontId="6" fillId="2" borderId="17" xfId="0" applyFont="1" applyFill="1" applyBorder="1" applyAlignment="1" applyProtection="1">
      <alignment horizontal="center" vertical="center"/>
    </xf>
    <xf numFmtId="0" fontId="6" fillId="2" borderId="18" xfId="0" applyFont="1" applyFill="1" applyBorder="1" applyAlignment="1" applyProtection="1">
      <alignment horizontal="center" vertical="center"/>
    </xf>
    <xf numFmtId="0" fontId="6" fillId="2" borderId="19" xfId="0" applyFont="1" applyFill="1" applyBorder="1" applyAlignment="1" applyProtection="1">
      <alignment horizontal="center" vertical="center"/>
    </xf>
    <xf numFmtId="0" fontId="3" fillId="2" borderId="1" xfId="0" applyFont="1" applyFill="1" applyBorder="1" applyAlignment="1" applyProtection="1">
      <alignment horizontal="left"/>
      <protection locked="0"/>
    </xf>
    <xf numFmtId="0" fontId="9" fillId="2" borderId="15" xfId="0" applyFont="1" applyFill="1" applyBorder="1" applyAlignment="1" applyProtection="1">
      <alignment horizontal="center"/>
    </xf>
    <xf numFmtId="0" fontId="8" fillId="3" borderId="4" xfId="0" applyFont="1" applyFill="1" applyBorder="1" applyAlignment="1" applyProtection="1">
      <alignment horizontal="center" vertical="center" wrapText="1"/>
    </xf>
    <xf numFmtId="0" fontId="8" fillId="3" borderId="5" xfId="0" applyFont="1" applyFill="1" applyBorder="1" applyAlignment="1" applyProtection="1">
      <alignment horizontal="center" vertical="center" wrapText="1"/>
    </xf>
    <xf numFmtId="0" fontId="8" fillId="3" borderId="14" xfId="0" applyFont="1" applyFill="1" applyBorder="1" applyAlignment="1" applyProtection="1">
      <alignment horizontal="center" vertical="center" wrapText="1"/>
    </xf>
    <xf numFmtId="0" fontId="6" fillId="2" borderId="4" xfId="0" applyFont="1" applyFill="1" applyBorder="1" applyAlignment="1" applyProtection="1">
      <alignment horizontal="center" vertical="center" wrapText="1"/>
      <protection locked="0"/>
    </xf>
    <xf numFmtId="0" fontId="6" fillId="2" borderId="6" xfId="0" applyFont="1" applyFill="1" applyBorder="1" applyAlignment="1" applyProtection="1">
      <alignment horizontal="center" vertical="center" wrapText="1"/>
      <protection locked="0"/>
    </xf>
    <xf numFmtId="0" fontId="1" fillId="2" borderId="4" xfId="0" applyFont="1" applyFill="1" applyBorder="1" applyAlignment="1" applyProtection="1">
      <alignment horizontal="center" vertical="center"/>
    </xf>
    <xf numFmtId="0" fontId="1" fillId="2" borderId="6" xfId="0" applyFont="1" applyFill="1" applyBorder="1" applyAlignment="1" applyProtection="1">
      <alignment horizontal="center" vertical="center"/>
    </xf>
    <xf numFmtId="0" fontId="1" fillId="2" borderId="16" xfId="0" applyFont="1" applyFill="1" applyBorder="1" applyAlignment="1" applyProtection="1">
      <alignment horizontal="center"/>
      <protection locked="0"/>
    </xf>
    <xf numFmtId="0" fontId="2" fillId="0" borderId="2" xfId="0" applyFont="1" applyBorder="1" applyAlignment="1" applyProtection="1">
      <alignment vertical="top" wrapText="1"/>
    </xf>
    <xf numFmtId="0" fontId="4" fillId="0" borderId="1" xfId="0" applyFont="1" applyBorder="1" applyAlignment="1" applyProtection="1">
      <alignment horizontal="center" vertical="center" wrapText="1"/>
    </xf>
    <xf numFmtId="0" fontId="8" fillId="3" borderId="8" xfId="0" applyFont="1" applyFill="1" applyBorder="1" applyAlignment="1" applyProtection="1">
      <alignment horizontal="center" vertical="center" wrapText="1"/>
    </xf>
    <xf numFmtId="0" fontId="8" fillId="3" borderId="9" xfId="0" applyFont="1" applyFill="1" applyBorder="1" applyAlignment="1" applyProtection="1">
      <alignment horizontal="center" vertical="center" wrapText="1"/>
    </xf>
    <xf numFmtId="0" fontId="8" fillId="3" borderId="10" xfId="0" applyFont="1" applyFill="1" applyBorder="1" applyAlignment="1" applyProtection="1">
      <alignment horizontal="center" vertical="center" wrapText="1"/>
    </xf>
    <xf numFmtId="0" fontId="8" fillId="3" borderId="11" xfId="0" applyFont="1" applyFill="1" applyBorder="1" applyAlignment="1" applyProtection="1">
      <alignment horizontal="center" vertical="center" wrapText="1"/>
    </xf>
    <xf numFmtId="0" fontId="8" fillId="3" borderId="12" xfId="0" applyFont="1" applyFill="1" applyBorder="1" applyAlignment="1" applyProtection="1">
      <alignment horizontal="center" vertical="center" wrapText="1"/>
    </xf>
    <xf numFmtId="0" fontId="8" fillId="3" borderId="13" xfId="0" applyFont="1" applyFill="1" applyBorder="1" applyAlignment="1" applyProtection="1">
      <alignment horizontal="center" vertical="center" wrapText="1"/>
    </xf>
    <xf numFmtId="0" fontId="4" fillId="0" borderId="4" xfId="0" applyFont="1" applyBorder="1" applyAlignment="1" applyProtection="1">
      <alignment horizontal="center" vertical="center" wrapText="1"/>
    </xf>
    <xf numFmtId="0" fontId="4" fillId="0" borderId="6" xfId="0" applyFont="1" applyBorder="1" applyAlignment="1" applyProtection="1">
      <alignment horizontal="center" vertical="center" wrapText="1"/>
    </xf>
    <xf numFmtId="0" fontId="0" fillId="2" borderId="0" xfId="0" applyFill="1" applyBorder="1" applyAlignment="1" applyProtection="1">
      <alignment horizontal="center" wrapText="1"/>
    </xf>
    <xf numFmtId="0" fontId="1" fillId="2" borderId="0" xfId="0" applyFont="1" applyFill="1" applyBorder="1" applyAlignment="1" applyProtection="1">
      <alignment horizontal="center" vertical="center"/>
    </xf>
    <xf numFmtId="0" fontId="0" fillId="2" borderId="1" xfId="0" applyFill="1" applyBorder="1" applyAlignment="1" applyProtection="1">
      <alignment horizontal="center" wrapText="1"/>
      <protection locked="0"/>
    </xf>
  </cellXfs>
  <cellStyles count="5">
    <cellStyle name="Millares" xfId="4" builtinId="3"/>
    <cellStyle name="Millares [0] 2" xfId="2" xr:uid="{00000000-0005-0000-0000-000001000000}"/>
    <cellStyle name="Millares 2" xfId="3" xr:uid="{00000000-0005-0000-0000-000002000000}"/>
    <cellStyle name="Normal" xfId="0" builtinId="0"/>
    <cellStyle name="Porcentaje" xfId="1" builtinId="5"/>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49"/>
  <sheetViews>
    <sheetView tabSelected="1" zoomScale="80" zoomScaleNormal="80" zoomScaleSheetLayoutView="90" zoomScalePageLayoutView="55" workbookViewId="0">
      <selection activeCell="B43" sqref="B43"/>
    </sheetView>
  </sheetViews>
  <sheetFormatPr baseColWidth="10" defaultRowHeight="15" x14ac:dyDescent="0.25"/>
  <cols>
    <col min="1" max="1" width="10.7109375" style="15" customWidth="1"/>
    <col min="2" max="2" width="47.5703125" style="15" customWidth="1"/>
    <col min="3" max="3" width="24.42578125" style="15" customWidth="1"/>
    <col min="4" max="4" width="13.28515625" style="15" customWidth="1"/>
    <col min="5" max="5" width="15" style="15" customWidth="1"/>
    <col min="6" max="6" width="18.140625" style="15" bestFit="1" customWidth="1"/>
    <col min="7" max="7" width="19.85546875" style="15" customWidth="1"/>
    <col min="8" max="8" width="15" style="15" customWidth="1"/>
    <col min="9" max="9" width="18.85546875" style="17" bestFit="1" customWidth="1"/>
    <col min="10" max="10" width="20.140625" style="17" customWidth="1"/>
    <col min="11" max="11" width="21.7109375" style="17" customWidth="1"/>
    <col min="12" max="16384" width="11.42578125" style="17"/>
  </cols>
  <sheetData>
    <row r="1" spans="1:16" x14ac:dyDescent="0.25">
      <c r="F1" s="16"/>
    </row>
    <row r="2" spans="1:16" ht="15.75" customHeight="1" x14ac:dyDescent="0.25">
      <c r="A2" s="52"/>
      <c r="B2" s="53" t="s">
        <v>0</v>
      </c>
      <c r="C2" s="53"/>
      <c r="D2" s="53"/>
      <c r="E2" s="53"/>
      <c r="F2" s="53"/>
      <c r="G2" s="53"/>
      <c r="H2" s="53"/>
      <c r="I2" s="53"/>
      <c r="J2" s="60" t="s">
        <v>34</v>
      </c>
      <c r="K2" s="61"/>
    </row>
    <row r="3" spans="1:16" ht="15.75" customHeight="1" x14ac:dyDescent="0.25">
      <c r="A3" s="52"/>
      <c r="B3" s="53" t="s">
        <v>1</v>
      </c>
      <c r="C3" s="53"/>
      <c r="D3" s="53"/>
      <c r="E3" s="53"/>
      <c r="F3" s="53"/>
      <c r="G3" s="53"/>
      <c r="H3" s="53"/>
      <c r="I3" s="53"/>
      <c r="J3" s="60" t="s">
        <v>29</v>
      </c>
      <c r="K3" s="61"/>
    </row>
    <row r="4" spans="1:16" ht="16.5" customHeight="1" x14ac:dyDescent="0.25">
      <c r="A4" s="52"/>
      <c r="B4" s="53" t="s">
        <v>27</v>
      </c>
      <c r="C4" s="53"/>
      <c r="D4" s="53"/>
      <c r="E4" s="53"/>
      <c r="F4" s="53"/>
      <c r="G4" s="53"/>
      <c r="H4" s="53"/>
      <c r="I4" s="53"/>
      <c r="J4" s="60" t="s">
        <v>30</v>
      </c>
      <c r="K4" s="61"/>
    </row>
    <row r="5" spans="1:16" ht="15" customHeight="1" x14ac:dyDescent="0.25">
      <c r="A5" s="52"/>
      <c r="B5" s="53"/>
      <c r="C5" s="53"/>
      <c r="D5" s="53"/>
      <c r="E5" s="53"/>
      <c r="F5" s="53"/>
      <c r="G5" s="53"/>
      <c r="H5" s="53"/>
      <c r="I5" s="53"/>
      <c r="J5" s="60" t="s">
        <v>31</v>
      </c>
      <c r="K5" s="61"/>
    </row>
    <row r="7" spans="1:16" x14ac:dyDescent="0.25">
      <c r="A7" s="18" t="s">
        <v>35</v>
      </c>
    </row>
    <row r="8" spans="1:16" x14ac:dyDescent="0.25">
      <c r="A8" s="18"/>
    </row>
    <row r="9" spans="1:16" ht="25.5" customHeight="1" x14ac:dyDescent="0.25">
      <c r="A9" s="42" t="s">
        <v>37</v>
      </c>
      <c r="B9" s="42"/>
      <c r="C9" s="19"/>
      <c r="E9" s="20" t="s">
        <v>21</v>
      </c>
      <c r="F9" s="47"/>
      <c r="G9" s="48"/>
      <c r="I9" s="49" t="s">
        <v>16</v>
      </c>
      <c r="J9" s="50"/>
      <c r="K9" s="64"/>
      <c r="L9" s="64"/>
      <c r="M9" s="63"/>
      <c r="N9" s="63"/>
      <c r="O9" s="62"/>
      <c r="P9" s="62"/>
    </row>
    <row r="10" spans="1:16" ht="15.75" thickBot="1" x14ac:dyDescent="0.3">
      <c r="A10" s="19"/>
      <c r="B10" s="19"/>
      <c r="C10" s="19"/>
      <c r="E10" s="21"/>
      <c r="F10" s="21"/>
      <c r="G10" s="21"/>
      <c r="I10" s="22"/>
      <c r="J10" s="22"/>
    </row>
    <row r="11" spans="1:16" ht="30.75" customHeight="1" thickBot="1" x14ac:dyDescent="0.3">
      <c r="A11" s="54" t="s">
        <v>28</v>
      </c>
      <c r="B11" s="55"/>
      <c r="C11" s="23"/>
      <c r="D11" s="44" t="s">
        <v>17</v>
      </c>
      <c r="E11" s="45"/>
      <c r="F11" s="45"/>
      <c r="G11" s="46"/>
      <c r="H11" s="32"/>
    </row>
    <row r="12" spans="1:16" ht="15.75" thickBot="1" x14ac:dyDescent="0.3">
      <c r="A12" s="56"/>
      <c r="B12" s="57"/>
      <c r="C12" s="23"/>
      <c r="D12" s="24"/>
      <c r="E12" s="21"/>
      <c r="F12" s="21"/>
      <c r="G12" s="21"/>
    </row>
    <row r="13" spans="1:16" ht="30" customHeight="1" thickBot="1" x14ac:dyDescent="0.3">
      <c r="A13" s="56"/>
      <c r="B13" s="57"/>
      <c r="C13" s="23"/>
      <c r="D13" s="44" t="s">
        <v>18</v>
      </c>
      <c r="E13" s="45"/>
      <c r="F13" s="45"/>
      <c r="G13" s="46"/>
      <c r="H13" s="32"/>
    </row>
    <row r="14" spans="1:16" ht="18.75" customHeight="1" thickBot="1" x14ac:dyDescent="0.3">
      <c r="A14" s="56"/>
      <c r="B14" s="57"/>
      <c r="C14" s="23"/>
      <c r="E14" s="21"/>
      <c r="F14" s="21"/>
      <c r="G14" s="21"/>
    </row>
    <row r="15" spans="1:16" ht="24" customHeight="1" thickBot="1" x14ac:dyDescent="0.3">
      <c r="A15" s="58"/>
      <c r="B15" s="59"/>
      <c r="C15" s="23"/>
      <c r="D15" s="44" t="s">
        <v>22</v>
      </c>
      <c r="E15" s="45"/>
      <c r="F15" s="45"/>
      <c r="G15" s="46"/>
      <c r="H15" s="32"/>
      <c r="I15" s="22"/>
      <c r="J15" s="22"/>
    </row>
    <row r="16" spans="1:16" x14ac:dyDescent="0.25">
      <c r="A16" s="19"/>
      <c r="B16" s="19"/>
      <c r="C16" s="19"/>
      <c r="E16" s="21"/>
      <c r="F16" s="21"/>
      <c r="G16" s="21"/>
      <c r="I16" s="22"/>
      <c r="J16" s="22"/>
    </row>
    <row r="18" spans="1:11" s="27" customFormat="1" ht="25.5" x14ac:dyDescent="0.25">
      <c r="A18" s="25" t="s">
        <v>32</v>
      </c>
      <c r="B18" s="25" t="s">
        <v>3</v>
      </c>
      <c r="C18" s="25" t="s">
        <v>19</v>
      </c>
      <c r="D18" s="25" t="s">
        <v>4</v>
      </c>
      <c r="E18" s="25" t="s">
        <v>24</v>
      </c>
      <c r="F18" s="26" t="s">
        <v>5</v>
      </c>
      <c r="G18" s="26" t="s">
        <v>26</v>
      </c>
      <c r="H18" s="26" t="s">
        <v>6</v>
      </c>
      <c r="I18" s="26" t="s">
        <v>7</v>
      </c>
      <c r="J18" s="26" t="s">
        <v>8</v>
      </c>
      <c r="K18" s="26" t="s">
        <v>9</v>
      </c>
    </row>
    <row r="19" spans="1:11" s="27" customFormat="1" ht="36" customHeight="1" x14ac:dyDescent="0.25">
      <c r="A19" s="34">
        <v>1</v>
      </c>
      <c r="B19" s="35" t="s">
        <v>38</v>
      </c>
      <c r="C19" s="36"/>
      <c r="D19" s="34">
        <v>1</v>
      </c>
      <c r="E19" s="8" t="s">
        <v>36</v>
      </c>
      <c r="F19" s="14">
        <v>0</v>
      </c>
      <c r="G19" s="1">
        <v>0</v>
      </c>
      <c r="H19" s="2">
        <f>+ROUND(F19*G19,0)</f>
        <v>0</v>
      </c>
      <c r="I19" s="2">
        <f t="shared" ref="I19:I32" si="0">ROUND(F19*D19,0)</f>
        <v>0</v>
      </c>
      <c r="J19" s="2">
        <f>ROUND(I19*G19,0)</f>
        <v>0</v>
      </c>
      <c r="K19" s="3">
        <f>ROUND(I19+J19,0)</f>
        <v>0</v>
      </c>
    </row>
    <row r="20" spans="1:11" s="27" customFormat="1" ht="35.25" customHeight="1" x14ac:dyDescent="0.25">
      <c r="A20" s="34">
        <v>2</v>
      </c>
      <c r="B20" s="35" t="s">
        <v>39</v>
      </c>
      <c r="C20" s="36"/>
      <c r="D20" s="34">
        <v>1</v>
      </c>
      <c r="E20" s="8" t="s">
        <v>36</v>
      </c>
      <c r="F20" s="14">
        <v>0</v>
      </c>
      <c r="G20" s="1">
        <v>0</v>
      </c>
      <c r="H20" s="2">
        <f t="shared" ref="H20:H32" si="1">+ROUND(F20*G20,0)</f>
        <v>0</v>
      </c>
      <c r="I20" s="2">
        <f t="shared" si="0"/>
        <v>0</v>
      </c>
      <c r="J20" s="2">
        <f t="shared" ref="J19:J32" si="2">ROUND(I20*G20,0)</f>
        <v>0</v>
      </c>
      <c r="K20" s="3">
        <f>ROUND(I20+J20,0)</f>
        <v>0</v>
      </c>
    </row>
    <row r="21" spans="1:11" s="27" customFormat="1" ht="36" customHeight="1" x14ac:dyDescent="0.25">
      <c r="A21" s="34">
        <v>3</v>
      </c>
      <c r="B21" s="35" t="s">
        <v>40</v>
      </c>
      <c r="C21" s="36"/>
      <c r="D21" s="34">
        <v>1</v>
      </c>
      <c r="E21" s="8" t="s">
        <v>36</v>
      </c>
      <c r="F21" s="14">
        <v>0</v>
      </c>
      <c r="G21" s="1">
        <v>0</v>
      </c>
      <c r="H21" s="2">
        <f t="shared" si="1"/>
        <v>0</v>
      </c>
      <c r="I21" s="2">
        <f t="shared" si="0"/>
        <v>0</v>
      </c>
      <c r="J21" s="2">
        <f t="shared" si="2"/>
        <v>0</v>
      </c>
      <c r="K21" s="3">
        <f>ROUND(I21+J21,0)</f>
        <v>0</v>
      </c>
    </row>
    <row r="22" spans="1:11" s="27" customFormat="1" ht="36" customHeight="1" x14ac:dyDescent="0.25">
      <c r="A22" s="34">
        <v>4</v>
      </c>
      <c r="B22" s="35" t="s">
        <v>41</v>
      </c>
      <c r="C22" s="36"/>
      <c r="D22" s="34">
        <v>1</v>
      </c>
      <c r="E22" s="8" t="s">
        <v>36</v>
      </c>
      <c r="F22" s="14">
        <v>0</v>
      </c>
      <c r="G22" s="1">
        <v>0</v>
      </c>
      <c r="H22" s="2">
        <f t="shared" si="1"/>
        <v>0</v>
      </c>
      <c r="I22" s="2">
        <f t="shared" si="0"/>
        <v>0</v>
      </c>
      <c r="J22" s="2">
        <f t="shared" si="2"/>
        <v>0</v>
      </c>
      <c r="K22" s="3">
        <f>ROUND(I22+J22,0)</f>
        <v>0</v>
      </c>
    </row>
    <row r="23" spans="1:11" s="27" customFormat="1" ht="35.25" customHeight="1" x14ac:dyDescent="0.25">
      <c r="A23" s="34">
        <v>5</v>
      </c>
      <c r="B23" s="35" t="s">
        <v>42</v>
      </c>
      <c r="C23" s="36"/>
      <c r="D23" s="34">
        <v>1</v>
      </c>
      <c r="E23" s="8" t="s">
        <v>36</v>
      </c>
      <c r="F23" s="14">
        <v>0</v>
      </c>
      <c r="G23" s="1">
        <v>0</v>
      </c>
      <c r="H23" s="2">
        <f t="shared" si="1"/>
        <v>0</v>
      </c>
      <c r="I23" s="2">
        <f t="shared" si="0"/>
        <v>0</v>
      </c>
      <c r="J23" s="2">
        <f t="shared" si="2"/>
        <v>0</v>
      </c>
      <c r="K23" s="3">
        <f>ROUND(I23+J23,0)</f>
        <v>0</v>
      </c>
    </row>
    <row r="24" spans="1:11" s="27" customFormat="1" ht="36" customHeight="1" x14ac:dyDescent="0.25">
      <c r="A24" s="34">
        <v>6</v>
      </c>
      <c r="B24" s="35" t="s">
        <v>43</v>
      </c>
      <c r="C24" s="36"/>
      <c r="D24" s="34">
        <v>1</v>
      </c>
      <c r="E24" s="8" t="s">
        <v>36</v>
      </c>
      <c r="F24" s="14">
        <v>0</v>
      </c>
      <c r="G24" s="1">
        <v>0</v>
      </c>
      <c r="H24" s="2">
        <f t="shared" si="1"/>
        <v>0</v>
      </c>
      <c r="I24" s="2">
        <f t="shared" si="0"/>
        <v>0</v>
      </c>
      <c r="J24" s="2">
        <f t="shared" si="2"/>
        <v>0</v>
      </c>
      <c r="K24" s="3">
        <f>ROUND(I24+J24,0)</f>
        <v>0</v>
      </c>
    </row>
    <row r="25" spans="1:11" s="27" customFormat="1" ht="36" customHeight="1" x14ac:dyDescent="0.25">
      <c r="A25" s="34">
        <v>7</v>
      </c>
      <c r="B25" s="35" t="s">
        <v>44</v>
      </c>
      <c r="C25" s="36"/>
      <c r="D25" s="34">
        <v>1</v>
      </c>
      <c r="E25" s="8" t="s">
        <v>36</v>
      </c>
      <c r="F25" s="14">
        <v>0</v>
      </c>
      <c r="G25" s="1">
        <v>0</v>
      </c>
      <c r="H25" s="2">
        <f t="shared" si="1"/>
        <v>0</v>
      </c>
      <c r="I25" s="2">
        <f t="shared" si="0"/>
        <v>0</v>
      </c>
      <c r="J25" s="2">
        <f t="shared" si="2"/>
        <v>0</v>
      </c>
      <c r="K25" s="3">
        <f>ROUND(I25+J25,0)</f>
        <v>0</v>
      </c>
    </row>
    <row r="26" spans="1:11" s="27" customFormat="1" ht="36" customHeight="1" x14ac:dyDescent="0.25">
      <c r="A26" s="34">
        <v>8</v>
      </c>
      <c r="B26" s="35" t="s">
        <v>45</v>
      </c>
      <c r="C26" s="36"/>
      <c r="D26" s="34">
        <v>1</v>
      </c>
      <c r="E26" s="8" t="s">
        <v>36</v>
      </c>
      <c r="F26" s="14">
        <v>0</v>
      </c>
      <c r="G26" s="1">
        <v>0</v>
      </c>
      <c r="H26" s="2">
        <f t="shared" si="1"/>
        <v>0</v>
      </c>
      <c r="I26" s="2">
        <f t="shared" si="0"/>
        <v>0</v>
      </c>
      <c r="J26" s="2">
        <f t="shared" si="2"/>
        <v>0</v>
      </c>
      <c r="K26" s="3">
        <f>ROUND(I26+J26,0)</f>
        <v>0</v>
      </c>
    </row>
    <row r="27" spans="1:11" s="27" customFormat="1" ht="36" customHeight="1" x14ac:dyDescent="0.25">
      <c r="A27" s="34">
        <v>9</v>
      </c>
      <c r="B27" s="35" t="s">
        <v>46</v>
      </c>
      <c r="C27" s="36"/>
      <c r="D27" s="34">
        <v>1</v>
      </c>
      <c r="E27" s="8" t="s">
        <v>36</v>
      </c>
      <c r="F27" s="14">
        <v>0</v>
      </c>
      <c r="G27" s="1">
        <v>0</v>
      </c>
      <c r="H27" s="2">
        <f t="shared" si="1"/>
        <v>0</v>
      </c>
      <c r="I27" s="2">
        <f t="shared" si="0"/>
        <v>0</v>
      </c>
      <c r="J27" s="2">
        <f t="shared" si="2"/>
        <v>0</v>
      </c>
      <c r="K27" s="3">
        <f>ROUND(I27+J27,0)</f>
        <v>0</v>
      </c>
    </row>
    <row r="28" spans="1:11" s="27" customFormat="1" ht="36" customHeight="1" x14ac:dyDescent="0.25">
      <c r="A28" s="34">
        <v>10</v>
      </c>
      <c r="B28" s="35" t="s">
        <v>47</v>
      </c>
      <c r="C28" s="36"/>
      <c r="D28" s="34">
        <v>1</v>
      </c>
      <c r="E28" s="8" t="s">
        <v>36</v>
      </c>
      <c r="F28" s="14">
        <v>0</v>
      </c>
      <c r="G28" s="1">
        <v>0</v>
      </c>
      <c r="H28" s="2">
        <f t="shared" si="1"/>
        <v>0</v>
      </c>
      <c r="I28" s="2">
        <f t="shared" si="0"/>
        <v>0</v>
      </c>
      <c r="J28" s="2">
        <f t="shared" si="2"/>
        <v>0</v>
      </c>
      <c r="K28" s="3">
        <f>ROUND(I28+J28,0)</f>
        <v>0</v>
      </c>
    </row>
    <row r="29" spans="1:11" s="27" customFormat="1" ht="35.25" customHeight="1" x14ac:dyDescent="0.25">
      <c r="A29" s="34">
        <v>11</v>
      </c>
      <c r="B29" s="35" t="s">
        <v>48</v>
      </c>
      <c r="C29" s="36"/>
      <c r="D29" s="34">
        <v>1</v>
      </c>
      <c r="E29" s="8" t="s">
        <v>36</v>
      </c>
      <c r="F29" s="14">
        <v>0</v>
      </c>
      <c r="G29" s="1">
        <v>0</v>
      </c>
      <c r="H29" s="2">
        <f t="shared" si="1"/>
        <v>0</v>
      </c>
      <c r="I29" s="2">
        <f t="shared" si="0"/>
        <v>0</v>
      </c>
      <c r="J29" s="2">
        <f t="shared" si="2"/>
        <v>0</v>
      </c>
      <c r="K29" s="3">
        <f>ROUND(I29+J29,0)</f>
        <v>0</v>
      </c>
    </row>
    <row r="30" spans="1:11" s="27" customFormat="1" ht="35.25" customHeight="1" x14ac:dyDescent="0.25">
      <c r="A30" s="34">
        <v>12</v>
      </c>
      <c r="B30" s="35" t="s">
        <v>49</v>
      </c>
      <c r="C30" s="36"/>
      <c r="D30" s="34">
        <v>1</v>
      </c>
      <c r="E30" s="8" t="s">
        <v>36</v>
      </c>
      <c r="F30" s="14">
        <v>0</v>
      </c>
      <c r="G30" s="1">
        <v>0</v>
      </c>
      <c r="H30" s="2">
        <f t="shared" si="1"/>
        <v>0</v>
      </c>
      <c r="I30" s="2">
        <f t="shared" si="0"/>
        <v>0</v>
      </c>
      <c r="J30" s="2">
        <f t="shared" si="2"/>
        <v>0</v>
      </c>
      <c r="K30" s="3">
        <f>ROUND(I30+J30,0)</f>
        <v>0</v>
      </c>
    </row>
    <row r="31" spans="1:11" s="27" customFormat="1" ht="35.25" customHeight="1" x14ac:dyDescent="0.25">
      <c r="A31" s="34">
        <v>13</v>
      </c>
      <c r="B31" s="35" t="s">
        <v>50</v>
      </c>
      <c r="C31" s="36"/>
      <c r="D31" s="34">
        <v>1</v>
      </c>
      <c r="E31" s="8" t="s">
        <v>36</v>
      </c>
      <c r="F31" s="14">
        <v>0</v>
      </c>
      <c r="G31" s="1">
        <v>0</v>
      </c>
      <c r="H31" s="2">
        <f t="shared" si="1"/>
        <v>0</v>
      </c>
      <c r="I31" s="2">
        <f t="shared" si="0"/>
        <v>0</v>
      </c>
      <c r="J31" s="2">
        <f t="shared" si="2"/>
        <v>0</v>
      </c>
      <c r="K31" s="3">
        <f>ROUND(I31+J31,0)</f>
        <v>0</v>
      </c>
    </row>
    <row r="32" spans="1:11" s="27" customFormat="1" ht="35.25" customHeight="1" x14ac:dyDescent="0.25">
      <c r="A32" s="34">
        <v>14</v>
      </c>
      <c r="B32" s="35" t="s">
        <v>51</v>
      </c>
      <c r="C32" s="36"/>
      <c r="D32" s="34">
        <v>1</v>
      </c>
      <c r="E32" s="8" t="s">
        <v>36</v>
      </c>
      <c r="F32" s="14">
        <v>0</v>
      </c>
      <c r="G32" s="1">
        <v>0</v>
      </c>
      <c r="H32" s="2">
        <f t="shared" si="1"/>
        <v>0</v>
      </c>
      <c r="I32" s="2">
        <f t="shared" si="0"/>
        <v>0</v>
      </c>
      <c r="J32" s="2">
        <f t="shared" si="2"/>
        <v>0</v>
      </c>
      <c r="K32" s="3">
        <f>ROUND(I32+J32,0)</f>
        <v>0</v>
      </c>
    </row>
    <row r="34" spans="1:11" s="27" customFormat="1" ht="42" customHeight="1" thickBot="1" x14ac:dyDescent="0.25">
      <c r="A34" s="23"/>
      <c r="B34" s="28"/>
      <c r="C34" s="28"/>
      <c r="D34" s="23"/>
      <c r="E34" s="29"/>
      <c r="F34" s="30"/>
      <c r="G34" s="29"/>
      <c r="H34" s="29"/>
      <c r="J34" s="9" t="s">
        <v>23</v>
      </c>
      <c r="K34" s="5">
        <f>SUMIF(G:G,0%,I:I)</f>
        <v>0</v>
      </c>
    </row>
    <row r="35" spans="1:11" s="27" customFormat="1" ht="29.25" customHeight="1" thickBot="1" x14ac:dyDescent="0.25">
      <c r="A35" s="39" t="s">
        <v>25</v>
      </c>
      <c r="B35" s="40"/>
      <c r="C35" s="40"/>
      <c r="D35" s="40"/>
      <c r="E35" s="40"/>
      <c r="F35" s="40"/>
      <c r="G35" s="40"/>
      <c r="H35" s="40"/>
      <c r="I35" s="41"/>
      <c r="J35" s="13" t="s">
        <v>10</v>
      </c>
      <c r="K35" s="5">
        <f>SUMIF(G:G,5%,I:I)</f>
        <v>0</v>
      </c>
    </row>
    <row r="36" spans="1:11" s="27" customFormat="1" ht="77.25" customHeight="1" x14ac:dyDescent="0.2">
      <c r="A36" s="37" t="s">
        <v>33</v>
      </c>
      <c r="B36" s="37"/>
      <c r="C36" s="37"/>
      <c r="D36" s="37"/>
      <c r="E36" s="37"/>
      <c r="F36" s="37"/>
      <c r="G36" s="37"/>
      <c r="H36" s="37"/>
      <c r="I36" s="37"/>
      <c r="J36" s="9" t="s">
        <v>11</v>
      </c>
      <c r="K36" s="5">
        <f>SUMIF(G:G,19%,I:I)</f>
        <v>0</v>
      </c>
    </row>
    <row r="37" spans="1:11" s="27" customFormat="1" ht="20.25" customHeight="1" x14ac:dyDescent="0.2">
      <c r="A37" s="38"/>
      <c r="B37" s="38"/>
      <c r="C37" s="38"/>
      <c r="D37" s="38"/>
      <c r="E37" s="38"/>
      <c r="F37" s="38"/>
      <c r="G37" s="38"/>
      <c r="H37" s="38"/>
      <c r="I37" s="38"/>
      <c r="J37" s="10" t="s">
        <v>7</v>
      </c>
      <c r="K37" s="6">
        <f>SUM(K34:K36)</f>
        <v>0</v>
      </c>
    </row>
    <row r="38" spans="1:11" s="27" customFormat="1" ht="23.25" customHeight="1" x14ac:dyDescent="0.2">
      <c r="A38" s="38"/>
      <c r="B38" s="38"/>
      <c r="C38" s="38"/>
      <c r="D38" s="38"/>
      <c r="E38" s="38"/>
      <c r="F38" s="38"/>
      <c r="G38" s="38"/>
      <c r="H38" s="38"/>
      <c r="I38" s="38"/>
      <c r="J38" s="11" t="s">
        <v>12</v>
      </c>
      <c r="K38" s="7">
        <f>ROUND(K35*5%,0)</f>
        <v>0</v>
      </c>
    </row>
    <row r="39" spans="1:11" s="27" customFormat="1" x14ac:dyDescent="0.2">
      <c r="A39" s="38"/>
      <c r="B39" s="38"/>
      <c r="C39" s="38"/>
      <c r="D39" s="38"/>
      <c r="E39" s="38"/>
      <c r="F39" s="38"/>
      <c r="G39" s="38"/>
      <c r="H39" s="38"/>
      <c r="I39" s="38"/>
      <c r="J39" s="11" t="s">
        <v>13</v>
      </c>
      <c r="K39" s="5">
        <f>ROUND(K36*19%,0)</f>
        <v>0</v>
      </c>
    </row>
    <row r="40" spans="1:11" s="27" customFormat="1" x14ac:dyDescent="0.2">
      <c r="A40" s="38"/>
      <c r="B40" s="38"/>
      <c r="C40" s="38"/>
      <c r="D40" s="38"/>
      <c r="E40" s="38"/>
      <c r="F40" s="38"/>
      <c r="G40" s="38"/>
      <c r="H40" s="38"/>
      <c r="I40" s="38"/>
      <c r="J40" s="10" t="s">
        <v>14</v>
      </c>
      <c r="K40" s="6">
        <f>SUM(K38:K39)</f>
        <v>0</v>
      </c>
    </row>
    <row r="41" spans="1:11" s="27" customFormat="1" ht="59.25" customHeight="1" x14ac:dyDescent="0.2">
      <c r="A41" s="38"/>
      <c r="B41" s="38"/>
      <c r="C41" s="38"/>
      <c r="D41" s="38"/>
      <c r="E41" s="38"/>
      <c r="F41" s="38"/>
      <c r="G41" s="38"/>
      <c r="H41" s="38"/>
      <c r="I41" s="38"/>
      <c r="J41" s="12" t="s">
        <v>15</v>
      </c>
      <c r="K41" s="6">
        <f>+K37+K40</f>
        <v>0</v>
      </c>
    </row>
    <row r="43" spans="1:11" x14ac:dyDescent="0.25">
      <c r="B43" s="33"/>
      <c r="C43" s="33"/>
    </row>
    <row r="44" spans="1:11" x14ac:dyDescent="0.25">
      <c r="B44" s="33"/>
      <c r="C44" s="33"/>
    </row>
    <row r="45" spans="1:11" x14ac:dyDescent="0.25">
      <c r="B45" s="33"/>
      <c r="C45" s="33"/>
    </row>
    <row r="46" spans="1:11" ht="15.75" thickBot="1" x14ac:dyDescent="0.3">
      <c r="B46" s="51"/>
      <c r="C46" s="51"/>
    </row>
    <row r="47" spans="1:11" x14ac:dyDescent="0.25">
      <c r="B47" s="43" t="s">
        <v>20</v>
      </c>
      <c r="C47" s="43"/>
    </row>
    <row r="49" spans="1:1" x14ac:dyDescent="0.25">
      <c r="A49" s="31" t="s">
        <v>2</v>
      </c>
    </row>
  </sheetData>
  <sheetProtection algorithmName="SHA-512" hashValue="IsEVTtrC1wohKpngBpdTG25cct88CGTjxD69N1tGrM6ZeUuK5GH1iFELmirLuXqdxJmqRlRn1xyTtK6lHh1ZfQ==" saltValue="S2skiW6d7/455IJ9CZlCPw==" spinCount="100000" sheet="1" selectLockedCells="1"/>
  <mergeCells count="22">
    <mergeCell ref="M9:N9"/>
    <mergeCell ref="O9:P9"/>
    <mergeCell ref="A2:A5"/>
    <mergeCell ref="D11:G11"/>
    <mergeCell ref="J2:K2"/>
    <mergeCell ref="J3:K3"/>
    <mergeCell ref="J4:K4"/>
    <mergeCell ref="J5:K5"/>
    <mergeCell ref="A11:B15"/>
    <mergeCell ref="B2:I2"/>
    <mergeCell ref="B3:I3"/>
    <mergeCell ref="B4:I5"/>
    <mergeCell ref="K9:L9"/>
    <mergeCell ref="A36:I41"/>
    <mergeCell ref="A35:I35"/>
    <mergeCell ref="A9:B9"/>
    <mergeCell ref="B47:C47"/>
    <mergeCell ref="D13:G13"/>
    <mergeCell ref="D15:G15"/>
    <mergeCell ref="F9:G9"/>
    <mergeCell ref="I9:J9"/>
    <mergeCell ref="B46:C46"/>
  </mergeCells>
  <dataValidations count="1">
    <dataValidation type="decimal" allowBlank="1" showInputMessage="1" showErrorMessage="1" sqref="F19:F32" xr:uid="{00000000-0002-0000-0000-000000000000}">
      <formula1>0</formula1>
      <formula2>100000000</formula2>
    </dataValidation>
  </dataValidations>
  <pageMargins left="0.7" right="0.7" top="0.75" bottom="0.75" header="0.3" footer="0.3"/>
  <pageSetup paperSize="5" scale="60" orientation="landscape" r:id="rId1"/>
  <colBreaks count="1" manualBreakCount="1">
    <brk id="11" max="41" man="1"/>
  </colBreak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1000000}">
          <x14:formula1>
            <xm:f>Hoja2!$D$7:$D$9</xm:f>
          </x14:formula1>
          <xm:sqref>G19:G32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D7:D10"/>
  <sheetViews>
    <sheetView workbookViewId="0">
      <selection activeCell="D10" sqref="D10"/>
    </sheetView>
  </sheetViews>
  <sheetFormatPr baseColWidth="10" defaultRowHeight="15" x14ac:dyDescent="0.25"/>
  <sheetData>
    <row r="7" spans="4:4" x14ac:dyDescent="0.25">
      <c r="D7" s="4">
        <v>0</v>
      </c>
    </row>
    <row r="8" spans="4:4" x14ac:dyDescent="0.25">
      <c r="D8" s="4">
        <v>0.05</v>
      </c>
    </row>
    <row r="9" spans="4:4" x14ac:dyDescent="0.25">
      <c r="D9" s="4">
        <v>0.19</v>
      </c>
    </row>
    <row r="10" spans="4:4" x14ac:dyDescent="0.25">
      <c r="D10" s="4"/>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JUNG SUH JOHANA MELO PRIETO</cp:lastModifiedBy>
  <dcterms:created xsi:type="dcterms:W3CDTF">2017-04-28T13:22:52Z</dcterms:created>
  <dcterms:modified xsi:type="dcterms:W3CDTF">2021-08-03T21:10:57Z</dcterms:modified>
</cp:coreProperties>
</file>