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AGOSTO/F-CD-175 TINTAS/"/>
    </mc:Choice>
  </mc:AlternateContent>
  <xr:revisionPtr revIDLastSave="340" documentId="8_{094BBC75-CE9A-4257-90D4-43A11CE1D40F}" xr6:coauthVersionLast="46" xr6:coauthVersionMax="46" xr10:uidLastSave="{B4E23474-AA23-450D-8414-4D5C3A6E6DF6}"/>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3" i="1" l="1"/>
  <c r="J27" i="1"/>
  <c r="J31" i="1"/>
  <c r="I19" i="1"/>
  <c r="H20" i="1"/>
  <c r="I20" i="1"/>
  <c r="J20" i="1" s="1"/>
  <c r="H21" i="1"/>
  <c r="I21" i="1"/>
  <c r="J21" i="1" s="1"/>
  <c r="H22" i="1"/>
  <c r="I22" i="1"/>
  <c r="J22" i="1" s="1"/>
  <c r="H23" i="1"/>
  <c r="I23" i="1"/>
  <c r="H24" i="1"/>
  <c r="I24" i="1"/>
  <c r="H25" i="1"/>
  <c r="I25" i="1"/>
  <c r="J25" i="1" s="1"/>
  <c r="H26" i="1"/>
  <c r="I26" i="1"/>
  <c r="J26" i="1" s="1"/>
  <c r="H27" i="1"/>
  <c r="I27" i="1"/>
  <c r="H28" i="1"/>
  <c r="I28" i="1"/>
  <c r="H29" i="1"/>
  <c r="I29" i="1"/>
  <c r="J29" i="1" s="1"/>
  <c r="H30" i="1"/>
  <c r="I30" i="1"/>
  <c r="J30" i="1" s="1"/>
  <c r="H31" i="1"/>
  <c r="I31" i="1"/>
  <c r="H32" i="1"/>
  <c r="I32" i="1"/>
  <c r="H19" i="1"/>
  <c r="J19" i="1" l="1"/>
  <c r="K19" i="1" s="1"/>
  <c r="K24" i="1"/>
  <c r="K31" i="1"/>
  <c r="K27" i="1"/>
  <c r="K23" i="1"/>
  <c r="J32" i="1"/>
  <c r="K32" i="1" s="1"/>
  <c r="J28" i="1"/>
  <c r="K28" i="1" s="1"/>
  <c r="J24" i="1"/>
  <c r="K20" i="1"/>
  <c r="K21" i="1"/>
  <c r="K25" i="1"/>
  <c r="K29" i="1"/>
  <c r="K30" i="1"/>
  <c r="K26" i="1"/>
  <c r="K22" i="1"/>
  <c r="K35" i="1"/>
  <c r="K38" i="1" s="1"/>
  <c r="K36" i="1" l="1"/>
  <c r="K39" i="1" s="1"/>
  <c r="K34" i="1"/>
  <c r="K40" i="1" l="1"/>
  <c r="K37" i="1"/>
  <c r="K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<sst xmlns="http://schemas.openxmlformats.org/spreadsheetml/2006/main" count="66" uniqueCount="52">
  <si>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</si>
  <si>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</si>
  <si>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</si>
  <si>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</si>
  <si>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</si>
  <si>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</si>
  <si>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</si>
  <si>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</si>
  <si>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</si>
  <si>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</si>
  <si>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</si>
  <si>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</si>
  <si>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</si>
  <si>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</si>
  <si>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</si>
  <si>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</si>
  <si>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</si>
  <si>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</si>
  <si>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</si>
  <si>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</si>
  <si>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</si>
  <si>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</si>
  <si>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</si>
  <si>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</si>
  <si>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</si>
  <si>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</si>
  <si>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</si>
  <si>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</si>
  <si>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</si>
  <si>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</si>
  <si>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</si>
  <si>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</si>
  <si>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</si>
  <si>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</si>
  <si>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</si>
  <si>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</si>
  <si>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</si>
  <si>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</si>
  <si>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CARTUCHO PLOTER HP T120 CYAN 711</t>
  </si>
  <si>
    <t>CARTUCHO PLOTER HP-T120 AMARILLO 711</t>
  </si>
  <si>
    <t>CARTUCHO PLOTER HPT120 MAGENTA 711</t>
  </si>
  <si>
    <t>CARTUCHO PLOTER HPT120 NEGRO 711</t>
  </si>
  <si>
    <t>TINTA EPSON L 200 CYAN 6442</t>
  </si>
  <si>
    <t>TINTA EPSON L 200 MAGENTA 6643</t>
  </si>
  <si>
    <t>TINTA EPSON L 200 NEGRO 6441</t>
  </si>
  <si>
    <t>TINTA EPSON L 200 YELLOW 6444</t>
  </si>
  <si>
    <t>TONER DELL 2GYKF 3760 MAGENTA</t>
  </si>
  <si>
    <t>TONER DELL 2PRFP 3760CYAN</t>
  </si>
  <si>
    <t>TONER DELL KT6FG 3760 NEGRO</t>
  </si>
  <si>
    <t>TONER DELL VOPNK 3760 AMARILLO</t>
  </si>
  <si>
    <t>TONER FOTO CONICA MINOLTA 215-TN118</t>
  </si>
  <si>
    <t>TONER HP LASERJET 11A / Q6511A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</si>
</sst>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5">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6"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0" fillId="2" borderId="0" xfId="0" applyFill="1" applyBorder="1" applyAlignment="1" applyProtection="1">
      <alignment horizontal="center" wrapText="1"/>
    </xf>
    <xf numFmtId="0" fontId="1" fillId="2" borderId="0" xfId="0" applyFont="1" applyFill="1" applyBorder="1" applyAlignment="1" applyProtection="1">
      <alignment horizontal="center" vertical="center"/>
    </xf>
    <xf numFmtId="0" fontId="0" fillId="2" borderId="1" xfId="0" applyFill="1" applyBorder="1" applyAlignment="1" applyProtection="1">
      <alignment horizont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zoomScale="80" zoomScaleNormal="80" zoomScaleSheetLayoutView="90" zoomScalePageLayoutView="55" workbookViewId="0">
      <selection activeCell="B43" sqref="B43"/>
    </sheetView>
  </sheetViews>
  <sheetFormatPr baseColWidth="10" defaultRowHeight="15" x14ac:dyDescent="0.25"/>
  <cols>
    <col min="1" max="1" width="10.7109375" style="15" customWidth="1"/>
    <col min="2" max="2" width="47.5703125" style="15" customWidth="1"/>
    <col min="3" max="3" width="24.42578125" style="15" customWidth="1"/>
    <col min="4" max="4" width="13.28515625" style="15" customWidth="1"/>
    <col min="5" max="5" width="15" style="15" customWidth="1"/>
    <col min="6" max="6" width="18.140625" style="15" bestFit="1" customWidth="1"/>
    <col min="7" max="7" width="19.85546875" style="15" customWidth="1"/>
    <col min="8" max="8" width="15" style="15" customWidth="1"/>
    <col min="9" max="9" width="18.85546875" style="17" bestFit="1" customWidth="1"/>
    <col min="10" max="10" width="20.140625" style="17" customWidth="1"/>
    <col min="11" max="11" width="21.7109375" style="17" customWidth="1"/>
    <col min="12" max="16384" width="11.42578125" style="17"/>
  </cols>
  <sheetData>
    <row r="1" spans="1:16" x14ac:dyDescent="0.25">
      <c r="F1" s="16"/>
    </row>
    <row r="2" spans="1:16" ht="15.75" customHeight="1" x14ac:dyDescent="0.25">
      <c r="A2" s="52"/>
      <c r="B2" s="53" t="s">
        <v>0</v>
      </c>
      <c r="C2" s="53"/>
      <c r="D2" s="53"/>
      <c r="E2" s="53"/>
      <c r="F2" s="53"/>
      <c r="G2" s="53"/>
      <c r="H2" s="53"/>
      <c r="I2" s="53"/>
      <c r="J2" s="60" t="s">
        <v>34</v>
      </c>
      <c r="K2" s="61"/>
    </row>
    <row r="3" spans="1:16" ht="15.75" customHeight="1" x14ac:dyDescent="0.25">
      <c r="A3" s="52"/>
      <c r="B3" s="53" t="s">
        <v>1</v>
      </c>
      <c r="C3" s="53"/>
      <c r="D3" s="53"/>
      <c r="E3" s="53"/>
      <c r="F3" s="53"/>
      <c r="G3" s="53"/>
      <c r="H3" s="53"/>
      <c r="I3" s="53"/>
      <c r="J3" s="60" t="s">
        <v>29</v>
      </c>
      <c r="K3" s="61"/>
    </row>
    <row r="4" spans="1:16" ht="16.5" customHeight="1" x14ac:dyDescent="0.25">
      <c r="A4" s="52"/>
      <c r="B4" s="53" t="s">
        <v>27</v>
      </c>
      <c r="C4" s="53"/>
      <c r="D4" s="53"/>
      <c r="E4" s="53"/>
      <c r="F4" s="53"/>
      <c r="G4" s="53"/>
      <c r="H4" s="53"/>
      <c r="I4" s="53"/>
      <c r="J4" s="60" t="s">
        <v>30</v>
      </c>
      <c r="K4" s="61"/>
    </row>
    <row r="5" spans="1:16" ht="15" customHeight="1" x14ac:dyDescent="0.25">
      <c r="A5" s="52"/>
      <c r="B5" s="53"/>
      <c r="C5" s="53"/>
      <c r="D5" s="53"/>
      <c r="E5" s="53"/>
      <c r="F5" s="53"/>
      <c r="G5" s="53"/>
      <c r="H5" s="53"/>
      <c r="I5" s="53"/>
      <c r="J5" s="60" t="s">
        <v>31</v>
      </c>
      <c r="K5" s="61"/>
    </row>
    <row r="7" spans="1:16" x14ac:dyDescent="0.25">
      <c r="A7" s="18" t="s">
        <v>35</v>
      </c>
    </row>
    <row r="8" spans="1:16" x14ac:dyDescent="0.25">
      <c r="A8" s="18"/>
    </row>
    <row r="9" spans="1:16" ht="25.5" customHeight="1" x14ac:dyDescent="0.25">
      <c r="A9" s="42" t="s">
        <v>37</v>
      </c>
      <c r="B9" s="42"/>
      <c r="C9" s="19"/>
      <c r="E9" s="20" t="s">
        <v>21</v>
      </c>
      <c r="F9" s="47"/>
      <c r="G9" s="48"/>
      <c r="I9" s="49" t="s">
        <v>16</v>
      </c>
      <c r="J9" s="50"/>
      <c r="K9" s="64"/>
      <c r="L9" s="64"/>
      <c r="M9" s="63"/>
      <c r="N9" s="63"/>
      <c r="O9" s="62"/>
      <c r="P9" s="62"/>
    </row>
    <row r="10" spans="1:16" ht="15.75" thickBot="1" x14ac:dyDescent="0.3">
      <c r="A10" s="19"/>
      <c r="B10" s="19"/>
      <c r="C10" s="19"/>
      <c r="E10" s="21"/>
      <c r="F10" s="21"/>
      <c r="G10" s="21"/>
      <c r="I10" s="22"/>
      <c r="J10" s="22"/>
    </row>
    <row r="11" spans="1:16" ht="30.75" customHeight="1" thickBot="1" x14ac:dyDescent="0.3">
      <c r="A11" s="54" t="s">
        <v>28</v>
      </c>
      <c r="B11" s="55"/>
      <c r="C11" s="23"/>
      <c r="D11" s="44" t="s">
        <v>17</v>
      </c>
      <c r="E11" s="45"/>
      <c r="F11" s="45"/>
      <c r="G11" s="46"/>
      <c r="H11" s="32"/>
    </row>
    <row r="12" spans="1:16" ht="15.75" thickBot="1" x14ac:dyDescent="0.3">
      <c r="A12" s="56"/>
      <c r="B12" s="57"/>
      <c r="C12" s="23"/>
      <c r="D12" s="24"/>
      <c r="E12" s="21"/>
      <c r="F12" s="21"/>
      <c r="G12" s="21"/>
    </row>
    <row r="13" spans="1:16" ht="30" customHeight="1" thickBot="1" x14ac:dyDescent="0.3">
      <c r="A13" s="56"/>
      <c r="B13" s="57"/>
      <c r="C13" s="23"/>
      <c r="D13" s="44" t="s">
        <v>18</v>
      </c>
      <c r="E13" s="45"/>
      <c r="F13" s="45"/>
      <c r="G13" s="46"/>
      <c r="H13" s="32"/>
    </row>
    <row r="14" spans="1:16" ht="18.75" customHeight="1" thickBot="1" x14ac:dyDescent="0.3">
      <c r="A14" s="56"/>
      <c r="B14" s="57"/>
      <c r="C14" s="23"/>
      <c r="E14" s="21"/>
      <c r="F14" s="21"/>
      <c r="G14" s="21"/>
    </row>
    <row r="15" spans="1:16" ht="24" customHeight="1" thickBot="1" x14ac:dyDescent="0.3">
      <c r="A15" s="58"/>
      <c r="B15" s="59"/>
      <c r="C15" s="23"/>
      <c r="D15" s="44" t="s">
        <v>22</v>
      </c>
      <c r="E15" s="45"/>
      <c r="F15" s="45"/>
      <c r="G15" s="46"/>
      <c r="H15" s="32"/>
      <c r="I15" s="22"/>
      <c r="J15" s="22"/>
    </row>
    <row r="16" spans="1:16" x14ac:dyDescent="0.25">
      <c r="A16" s="19"/>
      <c r="B16" s="19"/>
      <c r="C16" s="19"/>
      <c r="E16" s="21"/>
      <c r="F16" s="21"/>
      <c r="G16" s="21"/>
      <c r="I16" s="22"/>
      <c r="J16" s="22"/>
    </row>
    <row r="18" spans="1:11" s="27" customFormat="1" ht="25.5" x14ac:dyDescent="0.25">
      <c r="A18" s="25" t="s">
        <v>32</v>
      </c>
      <c r="B18" s="25" t="s">
        <v>3</v>
      </c>
      <c r="C18" s="25" t="s">
        <v>19</v>
      </c>
      <c r="D18" s="25" t="s">
        <v>4</v>
      </c>
      <c r="E18" s="25" t="s">
        <v>24</v>
      </c>
      <c r="F18" s="26" t="s">
        <v>5</v>
      </c>
      <c r="G18" s="26" t="s">
        <v>26</v>
      </c>
      <c r="H18" s="26" t="s">
        <v>6</v>
      </c>
      <c r="I18" s="26" t="s">
        <v>7</v>
      </c>
      <c r="J18" s="26" t="s">
        <v>8</v>
      </c>
      <c r="K18" s="26" t="s">
        <v>9</v>
      </c>
    </row>
    <row r="19" spans="1:11" s="27" customFormat="1" ht="36" customHeight="1" x14ac:dyDescent="0.25">
      <c r="A19" s="34">
        <v>1</v>
      </c>
      <c r="B19" s="35" t="s">
        <v>38</v>
      </c>
      <c r="C19" s="36"/>
      <c r="D19" s="34">
        <v>1</v>
      </c>
      <c r="E19" s="8" t="s">
        <v>36</v>
      </c>
      <c r="F19" s="14">
        <v>0</v>
      </c>
      <c r="G19" s="1">
        <v>0</v>
      </c>
      <c r="H19" s="2">
        <f>+ROUND(F19*G19,0)</f>
        <v>0</v>
      </c>
      <c r="I19" s="2">
        <f t="shared" ref="I19:I32" si="0">ROUND(F19*D19,0)</f>
        <v>0</v>
      </c>
      <c r="J19" s="2">
        <f>ROUND(I19*G19,0)</f>
        <v>0</v>
      </c>
      <c r="K19" s="3">
        <f>ROUND(I19+J19,0)</f>
        <v>0</v>
      </c>
    </row>
    <row r="20" spans="1:11" s="27" customFormat="1" ht="35.25" customHeight="1" x14ac:dyDescent="0.25">
      <c r="A20" s="34">
        <v>2</v>
      </c>
      <c r="B20" s="35" t="s">
        <v>39</v>
      </c>
      <c r="C20" s="36"/>
      <c r="D20" s="34">
        <v>1</v>
      </c>
      <c r="E20" s="8" t="s">
        <v>36</v>
      </c>
      <c r="F20" s="14">
        <v>0</v>
      </c>
      <c r="G20" s="1">
        <v>0</v>
      </c>
      <c r="H20" s="2">
        <f t="shared" ref="H20:H32" si="1">+ROUND(F20*G20,0)</f>
        <v>0</v>
      </c>
      <c r="I20" s="2">
        <f t="shared" si="0"/>
        <v>0</v>
      </c>
      <c r="J20" s="2">
        <f t="shared" ref="J19:J32" si="2">ROUND(I20*G20,0)</f>
        <v>0</v>
      </c>
      <c r="K20" s="3">
        <f>ROUND(I20+J20,0)</f>
        <v>0</v>
      </c>
    </row>
    <row r="21" spans="1:11" s="27" customFormat="1" ht="36" customHeight="1" x14ac:dyDescent="0.25">
      <c r="A21" s="34">
        <v>3</v>
      </c>
      <c r="B21" s="35" t="s">
        <v>40</v>
      </c>
      <c r="C21" s="36"/>
      <c r="D21" s="34">
        <v>1</v>
      </c>
      <c r="E21" s="8" t="s">
        <v>36</v>
      </c>
      <c r="F21" s="14">
        <v>0</v>
      </c>
      <c r="G21" s="1">
        <v>0</v>
      </c>
      <c r="H21" s="2">
        <f t="shared" si="1"/>
        <v>0</v>
      </c>
      <c r="I21" s="2">
        <f t="shared" si="0"/>
        <v>0</v>
      </c>
      <c r="J21" s="2">
        <f t="shared" si="2"/>
        <v>0</v>
      </c>
      <c r="K21" s="3">
        <f>ROUND(I21+J21,0)</f>
        <v>0</v>
      </c>
    </row>
    <row r="22" spans="1:11" s="27" customFormat="1" ht="36" customHeight="1" x14ac:dyDescent="0.25">
      <c r="A22" s="34">
        <v>4</v>
      </c>
      <c r="B22" s="35" t="s">
        <v>41</v>
      </c>
      <c r="C22" s="36"/>
      <c r="D22" s="34">
        <v>1</v>
      </c>
      <c r="E22" s="8" t="s">
        <v>36</v>
      </c>
      <c r="F22" s="14">
        <v>0</v>
      </c>
      <c r="G22" s="1">
        <v>0</v>
      </c>
      <c r="H22" s="2">
        <f t="shared" si="1"/>
        <v>0</v>
      </c>
      <c r="I22" s="2">
        <f t="shared" si="0"/>
        <v>0</v>
      </c>
      <c r="J22" s="2">
        <f t="shared" si="2"/>
        <v>0</v>
      </c>
      <c r="K22" s="3">
        <f>ROUND(I22+J22,0)</f>
        <v>0</v>
      </c>
    </row>
    <row r="23" spans="1:11" s="27" customFormat="1" ht="35.25" customHeight="1" x14ac:dyDescent="0.25">
      <c r="A23" s="34">
        <v>5</v>
      </c>
      <c r="B23" s="35" t="s">
        <v>42</v>
      </c>
      <c r="C23" s="36"/>
      <c r="D23" s="34">
        <v>1</v>
      </c>
      <c r="E23" s="8" t="s">
        <v>36</v>
      </c>
      <c r="F23" s="14">
        <v>0</v>
      </c>
      <c r="G23" s="1">
        <v>0</v>
      </c>
      <c r="H23" s="2">
        <f t="shared" si="1"/>
        <v>0</v>
      </c>
      <c r="I23" s="2">
        <f t="shared" si="0"/>
        <v>0</v>
      </c>
      <c r="J23" s="2">
        <f t="shared" si="2"/>
        <v>0</v>
      </c>
      <c r="K23" s="3">
        <f>ROUND(I23+J23,0)</f>
        <v>0</v>
      </c>
    </row>
    <row r="24" spans="1:11" s="27" customFormat="1" ht="36" customHeight="1" x14ac:dyDescent="0.25">
      <c r="A24" s="34">
        <v>6</v>
      </c>
      <c r="B24" s="35" t="s">
        <v>43</v>
      </c>
      <c r="C24" s="36"/>
      <c r="D24" s="34">
        <v>1</v>
      </c>
      <c r="E24" s="8" t="s">
        <v>36</v>
      </c>
      <c r="F24" s="14">
        <v>0</v>
      </c>
      <c r="G24" s="1">
        <v>0</v>
      </c>
      <c r="H24" s="2">
        <f t="shared" si="1"/>
        <v>0</v>
      </c>
      <c r="I24" s="2">
        <f t="shared" si="0"/>
        <v>0</v>
      </c>
      <c r="J24" s="2">
        <f t="shared" si="2"/>
        <v>0</v>
      </c>
      <c r="K24" s="3">
        <f>ROUND(I24+J24,0)</f>
        <v>0</v>
      </c>
    </row>
    <row r="25" spans="1:11" s="27" customFormat="1" ht="36" customHeight="1" x14ac:dyDescent="0.25">
      <c r="A25" s="34">
        <v>7</v>
      </c>
      <c r="B25" s="35" t="s">
        <v>44</v>
      </c>
      <c r="C25" s="36"/>
      <c r="D25" s="34">
        <v>1</v>
      </c>
      <c r="E25" s="8" t="s">
        <v>36</v>
      </c>
      <c r="F25" s="14">
        <v>0</v>
      </c>
      <c r="G25" s="1">
        <v>0</v>
      </c>
      <c r="H25" s="2">
        <f t="shared" si="1"/>
        <v>0</v>
      </c>
      <c r="I25" s="2">
        <f t="shared" si="0"/>
        <v>0</v>
      </c>
      <c r="J25" s="2">
        <f t="shared" si="2"/>
        <v>0</v>
      </c>
      <c r="K25" s="3">
        <f>ROUND(I25+J25,0)</f>
        <v>0</v>
      </c>
    </row>
    <row r="26" spans="1:11" s="27" customFormat="1" ht="36" customHeight="1" x14ac:dyDescent="0.25">
      <c r="A26" s="34">
        <v>8</v>
      </c>
      <c r="B26" s="35" t="s">
        <v>45</v>
      </c>
      <c r="C26" s="36"/>
      <c r="D26" s="34">
        <v>1</v>
      </c>
      <c r="E26" s="8" t="s">
        <v>36</v>
      </c>
      <c r="F26" s="14">
        <v>0</v>
      </c>
      <c r="G26" s="1">
        <v>0</v>
      </c>
      <c r="H26" s="2">
        <f t="shared" si="1"/>
        <v>0</v>
      </c>
      <c r="I26" s="2">
        <f t="shared" si="0"/>
        <v>0</v>
      </c>
      <c r="J26" s="2">
        <f t="shared" si="2"/>
        <v>0</v>
      </c>
      <c r="K26" s="3">
        <f>ROUND(I26+J26,0)</f>
        <v>0</v>
      </c>
    </row>
    <row r="27" spans="1:11" s="27" customFormat="1" ht="36" customHeight="1" x14ac:dyDescent="0.25">
      <c r="A27" s="34">
        <v>9</v>
      </c>
      <c r="B27" s="35" t="s">
        <v>46</v>
      </c>
      <c r="C27" s="36"/>
      <c r="D27" s="34">
        <v>1</v>
      </c>
      <c r="E27" s="8" t="s">
        <v>36</v>
      </c>
      <c r="F27" s="14">
        <v>0</v>
      </c>
      <c r="G27" s="1">
        <v>0</v>
      </c>
      <c r="H27" s="2">
        <f t="shared" si="1"/>
        <v>0</v>
      </c>
      <c r="I27" s="2">
        <f t="shared" si="0"/>
        <v>0</v>
      </c>
      <c r="J27" s="2">
        <f t="shared" si="2"/>
        <v>0</v>
      </c>
      <c r="K27" s="3">
        <f>ROUND(I27+J27,0)</f>
        <v>0</v>
      </c>
    </row>
    <row r="28" spans="1:11" s="27" customFormat="1" ht="36" customHeight="1" x14ac:dyDescent="0.25">
      <c r="A28" s="34">
        <v>10</v>
      </c>
      <c r="B28" s="35" t="s">
        <v>47</v>
      </c>
      <c r="C28" s="36"/>
      <c r="D28" s="34">
        <v>1</v>
      </c>
      <c r="E28" s="8" t="s">
        <v>36</v>
      </c>
      <c r="F28" s="14">
        <v>0</v>
      </c>
      <c r="G28" s="1">
        <v>0</v>
      </c>
      <c r="H28" s="2">
        <f t="shared" si="1"/>
        <v>0</v>
      </c>
      <c r="I28" s="2">
        <f t="shared" si="0"/>
        <v>0</v>
      </c>
      <c r="J28" s="2">
        <f t="shared" si="2"/>
        <v>0</v>
      </c>
      <c r="K28" s="3">
        <f>ROUND(I28+J28,0)</f>
        <v>0</v>
      </c>
    </row>
    <row r="29" spans="1:11" s="27" customFormat="1" ht="35.25" customHeight="1" x14ac:dyDescent="0.25">
      <c r="A29" s="34">
        <v>11</v>
      </c>
      <c r="B29" s="35" t="s">
        <v>48</v>
      </c>
      <c r="C29" s="36"/>
      <c r="D29" s="34">
        <v>1</v>
      </c>
      <c r="E29" s="8" t="s">
        <v>36</v>
      </c>
      <c r="F29" s="14">
        <v>0</v>
      </c>
      <c r="G29" s="1">
        <v>0</v>
      </c>
      <c r="H29" s="2">
        <f t="shared" si="1"/>
        <v>0</v>
      </c>
      <c r="I29" s="2">
        <f t="shared" si="0"/>
        <v>0</v>
      </c>
      <c r="J29" s="2">
        <f t="shared" si="2"/>
        <v>0</v>
      </c>
      <c r="K29" s="3">
        <f>ROUND(I29+J29,0)</f>
        <v>0</v>
      </c>
    </row>
    <row r="30" spans="1:11" s="27" customFormat="1" ht="35.25" customHeight="1" x14ac:dyDescent="0.25">
      <c r="A30" s="34">
        <v>12</v>
      </c>
      <c r="B30" s="35" t="s">
        <v>49</v>
      </c>
      <c r="C30" s="36"/>
      <c r="D30" s="34">
        <v>1</v>
      </c>
      <c r="E30" s="8" t="s">
        <v>36</v>
      </c>
      <c r="F30" s="14">
        <v>0</v>
      </c>
      <c r="G30" s="1">
        <v>0</v>
      </c>
      <c r="H30" s="2">
        <f t="shared" si="1"/>
        <v>0</v>
      </c>
      <c r="I30" s="2">
        <f t="shared" si="0"/>
        <v>0</v>
      </c>
      <c r="J30" s="2">
        <f t="shared" si="2"/>
        <v>0</v>
      </c>
      <c r="K30" s="3">
        <f>ROUND(I30+J30,0)</f>
        <v>0</v>
      </c>
    </row>
    <row r="31" spans="1:11" s="27" customFormat="1" ht="35.25" customHeight="1" x14ac:dyDescent="0.25">
      <c r="A31" s="34">
        <v>13</v>
      </c>
      <c r="B31" s="35" t="s">
        <v>50</v>
      </c>
      <c r="C31" s="36"/>
      <c r="D31" s="34">
        <v>1</v>
      </c>
      <c r="E31" s="8" t="s">
        <v>36</v>
      </c>
      <c r="F31" s="14">
        <v>0</v>
      </c>
      <c r="G31" s="1">
        <v>0</v>
      </c>
      <c r="H31" s="2">
        <f t="shared" si="1"/>
        <v>0</v>
      </c>
      <c r="I31" s="2">
        <f t="shared" si="0"/>
        <v>0</v>
      </c>
      <c r="J31" s="2">
        <f t="shared" si="2"/>
        <v>0</v>
      </c>
      <c r="K31" s="3">
        <f>ROUND(I31+J31,0)</f>
        <v>0</v>
      </c>
    </row>
    <row r="32" spans="1:11" s="27" customFormat="1" ht="35.25" customHeight="1" x14ac:dyDescent="0.25">
      <c r="A32" s="34">
        <v>14</v>
      </c>
      <c r="B32" s="35" t="s">
        <v>51</v>
      </c>
      <c r="C32" s="36"/>
      <c r="D32" s="34">
        <v>1</v>
      </c>
      <c r="E32" s="8" t="s">
        <v>36</v>
      </c>
      <c r="F32" s="14">
        <v>0</v>
      </c>
      <c r="G32" s="1">
        <v>0</v>
      </c>
      <c r="H32" s="2">
        <f t="shared" si="1"/>
        <v>0</v>
      </c>
      <c r="I32" s="2">
        <f t="shared" si="0"/>
        <v>0</v>
      </c>
      <c r="J32" s="2">
        <f t="shared" si="2"/>
        <v>0</v>
      </c>
      <c r="K32" s="3">
        <f>ROUND(I32+J32,0)</f>
        <v>0</v>
      </c>
    </row>
    <row r="34" spans="1:11" s="27" customFormat="1" ht="42" customHeight="1" thickBot="1" x14ac:dyDescent="0.25">
      <c r="A34" s="23"/>
      <c r="B34" s="28"/>
      <c r="C34" s="28"/>
      <c r="D34" s="23"/>
      <c r="E34" s="29"/>
      <c r="F34" s="30"/>
      <c r="G34" s="29"/>
      <c r="H34" s="29"/>
      <c r="J34" s="9" t="s">
        <v>23</v>
      </c>
      <c r="K34" s="5">
        <f>SUMIF(G:G,0%,I:I)</f>
        <v>0</v>
      </c>
    </row>
    <row r="35" spans="1:11" s="27" customFormat="1" ht="29.25" customHeight="1" thickBot="1" x14ac:dyDescent="0.25">
      <c r="A35" s="39" t="s">
        <v>25</v>
      </c>
      <c r="B35" s="40"/>
      <c r="C35" s="40"/>
      <c r="D35" s="40"/>
      <c r="E35" s="40"/>
      <c r="F35" s="40"/>
      <c r="G35" s="40"/>
      <c r="H35" s="40"/>
      <c r="I35" s="41"/>
      <c r="J35" s="13" t="s">
        <v>10</v>
      </c>
      <c r="K35" s="5">
        <f>SUMIF(G:G,5%,I:I)</f>
        <v>0</v>
      </c>
    </row>
    <row r="36" spans="1:11" s="27" customFormat="1" ht="77.25" customHeight="1" x14ac:dyDescent="0.2">
      <c r="A36" s="37" t="s">
        <v>33</v>
      </c>
      <c r="B36" s="37"/>
      <c r="C36" s="37"/>
      <c r="D36" s="37"/>
      <c r="E36" s="37"/>
      <c r="F36" s="37"/>
      <c r="G36" s="37"/>
      <c r="H36" s="37"/>
      <c r="I36" s="37"/>
      <c r="J36" s="9" t="s">
        <v>11</v>
      </c>
      <c r="K36" s="5">
        <f>SUMIF(G:G,19%,I:I)</f>
        <v>0</v>
      </c>
    </row>
    <row r="37" spans="1:11" s="27" customFormat="1" ht="20.25" customHeight="1" x14ac:dyDescent="0.2">
      <c r="A37" s="38"/>
      <c r="B37" s="38"/>
      <c r="C37" s="38"/>
      <c r="D37" s="38"/>
      <c r="E37" s="38"/>
      <c r="F37" s="38"/>
      <c r="G37" s="38"/>
      <c r="H37" s="38"/>
      <c r="I37" s="38"/>
      <c r="J37" s="10" t="s">
        <v>7</v>
      </c>
      <c r="K37" s="6">
        <f>SUM(K34:K36)</f>
        <v>0</v>
      </c>
    </row>
    <row r="38" spans="1:11" s="27" customFormat="1" ht="23.25" customHeight="1" x14ac:dyDescent="0.2">
      <c r="A38" s="38"/>
      <c r="B38" s="38"/>
      <c r="C38" s="38"/>
      <c r="D38" s="38"/>
      <c r="E38" s="38"/>
      <c r="F38" s="38"/>
      <c r="G38" s="38"/>
      <c r="H38" s="38"/>
      <c r="I38" s="38"/>
      <c r="J38" s="11" t="s">
        <v>12</v>
      </c>
      <c r="K38" s="7">
        <f>ROUND(K35*5%,0)</f>
        <v>0</v>
      </c>
    </row>
    <row r="39" spans="1:11" s="27" customFormat="1" x14ac:dyDescent="0.2">
      <c r="A39" s="38"/>
      <c r="B39" s="38"/>
      <c r="C39" s="38"/>
      <c r="D39" s="38"/>
      <c r="E39" s="38"/>
      <c r="F39" s="38"/>
      <c r="G39" s="38"/>
      <c r="H39" s="38"/>
      <c r="I39" s="38"/>
      <c r="J39" s="11" t="s">
        <v>13</v>
      </c>
      <c r="K39" s="5">
        <f>ROUND(K36*19%,0)</f>
        <v>0</v>
      </c>
    </row>
    <row r="40" spans="1:11" s="27" customFormat="1" x14ac:dyDescent="0.2">
      <c r="A40" s="38"/>
      <c r="B40" s="38"/>
      <c r="C40" s="38"/>
      <c r="D40" s="38"/>
      <c r="E40" s="38"/>
      <c r="F40" s="38"/>
      <c r="G40" s="38"/>
      <c r="H40" s="38"/>
      <c r="I40" s="38"/>
      <c r="J40" s="10" t="s">
        <v>14</v>
      </c>
      <c r="K40" s="6">
        <f>SUM(K38:K39)</f>
        <v>0</v>
      </c>
    </row>
    <row r="41" spans="1:11" s="27" customFormat="1" ht="59.25" customHeight="1" x14ac:dyDescent="0.2">
      <c r="A41" s="38"/>
      <c r="B41" s="38"/>
      <c r="C41" s="38"/>
      <c r="D41" s="38"/>
      <c r="E41" s="38"/>
      <c r="F41" s="38"/>
      <c r="G41" s="38"/>
      <c r="H41" s="38"/>
      <c r="I41" s="38"/>
      <c r="J41" s="12" t="s">
        <v>15</v>
      </c>
      <c r="K41" s="6">
        <f>+K37+K40</f>
        <v>0</v>
      </c>
    </row>
    <row r="43" spans="1:11" x14ac:dyDescent="0.25">
      <c r="B43" s="33"/>
      <c r="C43" s="33"/>
    </row>
    <row r="44" spans="1:11" x14ac:dyDescent="0.25">
      <c r="B44" s="33"/>
      <c r="C44" s="33"/>
    </row>
    <row r="45" spans="1:11" x14ac:dyDescent="0.25">
      <c r="B45" s="33"/>
      <c r="C45" s="33"/>
    </row>
    <row r="46" spans="1:11" ht="15.75" thickBot="1" x14ac:dyDescent="0.3">
      <c r="B46" s="51"/>
      <c r="C46" s="51"/>
    </row>
    <row r="47" spans="1:11" x14ac:dyDescent="0.25">
      <c r="B47" s="43" t="s">
        <v>20</v>
      </c>
      <c r="C47" s="43"/>
    </row>
    <row r="49" spans="1:1" x14ac:dyDescent="0.25">
      <c r="A49" s="31" t="s">
        <v>2</v>
      </c>
    </row>
  </sheetData>
  <sheetProtection algorithmName="SHA-512" hashValue="IsEVTtrC1wohKpngBpdTG25cct88CGTjxD69N1tGrM6ZeUuK5GH1iFELmirLuXqdxJmqRlRn1xyTtK6lHh1ZfQ==" saltValue="S2skiW6d7/455IJ9CZlCPw==" spinCount="100000" sheet="1" selectLockedCells="1"/>
  <mergeCells count="22">
    <mergeCell ref="M9:N9"/>
    <mergeCell ref="O9:P9"/>
    <mergeCell ref="A2:A5"/>
    <mergeCell ref="D11:G11"/>
    <mergeCell ref="J2:K2"/>
    <mergeCell ref="J3:K3"/>
    <mergeCell ref="J4:K4"/>
    <mergeCell ref="J5:K5"/>
    <mergeCell ref="A11:B15"/>
    <mergeCell ref="B2:I2"/>
    <mergeCell ref="B3:I3"/>
    <mergeCell ref="B4:I5"/>
    <mergeCell ref="K9:L9"/>
    <mergeCell ref="A36:I41"/>
    <mergeCell ref="A35:I35"/>
    <mergeCell ref="A9:B9"/>
    <mergeCell ref="B47:C47"/>
    <mergeCell ref="D13:G13"/>
    <mergeCell ref="D15:G15"/>
    <mergeCell ref="F9:G9"/>
    <mergeCell ref="I9:J9"/>
    <mergeCell ref="B46:C46"/>
  </mergeCells>
  <dataValidations count="1">
    <dataValidation type="decimal" allowBlank="1" showInputMessage="1" showErrorMessage="1" sqref="F19:F32"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2021-08-03T21:10:57Z</dcterms:modified>
</cp:coreProperties>
</file>