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ttps://mailunicundiedu-my.sharepoint.com/personal/jjmelo_ucundinamarca_edu_co/Documents/2021/OTUBR/F-CD-267 EQUIPOS OFICINA/"/>
    </mc:Choice>
  </mc:AlternateContent>
  <bookViews>
    <workbookView xWindow="-120" yWindow="-120" windowWidth="20730" windowHeight="11160"/>
  </bookViews>
  <sheets>
    <sheet name="Hoja1" sheetId="1" r:id="rId1"/>
    <sheet name="Hoja2" sheetId="2" state="hidden" r:id="rId2"/>
  </sheets>
  <definedNames>
    <definedName name="_xlnm.Print_Area" localSheetId="0">Hoja1!$A$1:$L$38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21" i="1"/>
  <c r="K21" i="1" s="1"/>
  <c r="H20" i="1"/>
  <c r="I20" i="1" s="1"/>
  <c r="H21" i="1"/>
  <c r="I21" i="1" s="1"/>
  <c r="J19" i="1"/>
  <c r="H19" i="1"/>
  <c r="I19" i="1" s="1"/>
  <c r="L21" i="1" l="1"/>
  <c r="K20" i="1"/>
  <c r="L20" i="1" s="1"/>
  <c r="K19" i="1"/>
  <c r="L19" i="1" s="1"/>
  <c r="L24" i="1"/>
  <c r="L27" i="1" s="1"/>
  <c r="L25" i="1" l="1"/>
  <c r="L28" i="1" s="1"/>
  <c r="L23" i="1"/>
  <c r="L29" i="1" l="1"/>
  <c r="L26" i="1"/>
  <c r="L3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<sst xmlns="http://schemas.openxmlformats.org/spreadsheetml/2006/main" count="45" uniqueCount="42">
  <si>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</si>
  <si>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</si>
  <si>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</si>
  <si>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</si>
  <si>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</si>
  <si>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</si>
  <si>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</si>
  <si>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</si>
  <si>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</si>
  <si>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</si>
  <si>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</si>
  <si>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</si>
  <si>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</si>
  <si>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</si>
  <si>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</si>
  <si>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</si>
  <si>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</si>
  <si>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</si>
  <si>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</si>
  <si>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</si>
  <si>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</si>
  <si>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</si>
  <si>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</si>
  <si>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</si>
  <si>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</si>
  <si>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</si>
  <si>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</si>
  <si>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</si>
  <si>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</si>
  <si>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</si>
  <si>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</si>
  <si>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</si>
  <si>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</si>
  <si>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</si>
  <si>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</si>
  <si>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</si>
  <si>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</si>
  <si>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</si>
  <si>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COMPUTADOR PORTATIL Sistema operativo: Windows 10 Pro 64 bits  Procesador: Mínimo de 6 núcleos y 6 de hilos de última generación, frecuencia base mínima 2,7 Ghz Memoria RAM: 16 GB Disco: SSD última generación de 512 GB Pantalla: 15,6" Tarjeta de video: Mínimo de 6 GB Conexiones Wifi y bluetooth Batería 4 celdas Cámara web y micrófono integrado  Cargador  Licencia Suite Adobe Cloud Education Mouse externo  Garantía: 3 años  </t>
  </si>
  <si>
    <t>COMPUTADOR DE ESCRITORIO Sistema operativo: Windows 10 Pro 64 bits  Procesador: Mínimo de 5 núcleos y 5 de hilos de última generación, frecuencia base mínima 2,7 Ghz Memoria RAM: Mínimo 8 GB Disco: SSD última generación de 512 GB Pantalla:  Mínimo 23" Conexiones Wifi y bluetooth Cámara web y micrófono  Incluye: Mouse, teclado,  cables de conexión y unidad óptica  Garantía: 3 años  </t>
  </si>
  <si>
    <t>CAMARA PROFESIONAL Megapíxeles:Mínimo 22 Megapixels Rando de densibilidad ISO    100-40000 Calidad de grabación    4K (2840x2160) Ultra HD Formatos de imagen    JPEG/RAW Lente: 105 mm Visor electrónico OLED de alta precisión Compatibilidad de lentes: gama de objetivos RF y EF y EF-S Tamaño de la pantalla: Mínimo de 2,7 pulgadas Pantalla: LCD táctil de ángulo variable Fuente de energía: Baterías Conectividad wifi y bluetooth Micrófonos estéreo integrados (48 kHz, 16 bits x 2 canales) Salida HDMI Almacenamiento: SD/SDHC/SDXC y UHS-II Incluye:  Cargador  Memoria 64 Gb  Bolso Garantía: 3 años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</si>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</sst>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1" fillId="2" borderId="20" xfId="0" applyFont="1" applyFill="1" applyBorder="1" applyAlignment="1" applyProtection="1">
      <alignment horizontal="left"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1" xfId="0" applyFont="1" applyBorder="1" applyAlignment="1">
      <alignment wrapText="1"/>
    </xf>
    <xf numFmtId="0" fontId="1" fillId="0" borderId="21" xfId="0" applyFont="1" applyBorder="1" applyAlignment="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10587</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tabSelected="1" topLeftCell="A14" zoomScale="80" zoomScaleNormal="80" zoomScaleSheetLayoutView="90" zoomScalePageLayoutView="55" workbookViewId="0">
      <selection activeCell="G20" sqref="G20"/>
    </sheetView>
  </sheetViews>
  <sheetFormatPr baseColWidth="10" defaultRowHeight="15" x14ac:dyDescent="0.25"/>
  <cols>
    <col min="1" max="1" width="8.28515625" style="14" customWidth="1"/>
    <col min="2" max="2" width="46" style="14" customWidth="1"/>
    <col min="3" max="3" width="24.42578125" style="14" hidden="1" customWidth="1"/>
    <col min="4" max="4" width="12" style="14" customWidth="1"/>
    <col min="5" max="5" width="13.7109375" style="14" customWidth="1"/>
    <col min="6" max="6" width="14.140625" style="14" customWidth="1"/>
    <col min="7" max="7" width="16.85546875" style="14" customWidth="1"/>
    <col min="8" max="8" width="15" style="14" customWidth="1"/>
    <col min="9" max="9" width="16.5703125" style="16" customWidth="1"/>
    <col min="10" max="10" width="13.140625" style="16" customWidth="1"/>
    <col min="11" max="11" width="18" style="16" customWidth="1"/>
    <col min="12" max="12" width="17" style="16" customWidth="1"/>
    <col min="13" max="16384" width="11.42578125" style="16"/>
  </cols>
  <sheetData>
    <row r="1" spans="1:12" x14ac:dyDescent="0.25">
      <c r="F1" s="15"/>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7" t="s">
        <v>36</v>
      </c>
    </row>
    <row r="8" spans="1:12" x14ac:dyDescent="0.25">
      <c r="A8" s="17"/>
    </row>
    <row r="9" spans="1:12" ht="25.5" customHeight="1" x14ac:dyDescent="0.25">
      <c r="A9" s="43" t="s">
        <v>37</v>
      </c>
      <c r="B9" s="43"/>
      <c r="C9" s="18"/>
      <c r="E9" s="19" t="s">
        <v>22</v>
      </c>
      <c r="F9" s="48"/>
      <c r="G9" s="49"/>
      <c r="I9" s="20" t="s">
        <v>17</v>
      </c>
      <c r="J9" s="50"/>
      <c r="K9" s="51"/>
    </row>
    <row r="10" spans="1:12" ht="15.75" thickBot="1" x14ac:dyDescent="0.3">
      <c r="A10" s="18"/>
      <c r="B10" s="18"/>
      <c r="C10" s="18"/>
      <c r="E10" s="21"/>
      <c r="F10" s="21"/>
      <c r="G10" s="21"/>
      <c r="I10" s="22"/>
      <c r="J10" s="23"/>
      <c r="K10" s="23"/>
    </row>
    <row r="11" spans="1:12" ht="30.75" customHeight="1" thickBot="1" x14ac:dyDescent="0.3">
      <c r="A11" s="56" t="s">
        <v>29</v>
      </c>
      <c r="B11" s="57"/>
      <c r="C11" s="24"/>
      <c r="D11" s="45" t="s">
        <v>18</v>
      </c>
      <c r="E11" s="46"/>
      <c r="F11" s="46"/>
      <c r="G11" s="47"/>
      <c r="H11" s="34"/>
      <c r="I11" s="22"/>
    </row>
    <row r="12" spans="1:12" ht="15.75" thickBot="1" x14ac:dyDescent="0.3">
      <c r="A12" s="58"/>
      <c r="B12" s="59"/>
      <c r="C12" s="24"/>
      <c r="D12" s="25"/>
      <c r="E12" s="21"/>
      <c r="F12" s="21"/>
      <c r="G12" s="21"/>
      <c r="I12" s="22"/>
    </row>
    <row r="13" spans="1:12" ht="30" customHeight="1" thickBot="1" x14ac:dyDescent="0.3">
      <c r="A13" s="58"/>
      <c r="B13" s="59"/>
      <c r="C13" s="24"/>
      <c r="D13" s="45" t="s">
        <v>19</v>
      </c>
      <c r="E13" s="46"/>
      <c r="F13" s="46"/>
      <c r="G13" s="47"/>
      <c r="H13" s="34"/>
      <c r="I13" s="22"/>
    </row>
    <row r="14" spans="1:12" ht="18.75" customHeight="1" thickBot="1" x14ac:dyDescent="0.3">
      <c r="A14" s="58"/>
      <c r="B14" s="59"/>
      <c r="C14" s="24"/>
      <c r="E14" s="21"/>
      <c r="F14" s="21"/>
      <c r="G14" s="21"/>
      <c r="I14" s="22"/>
    </row>
    <row r="15" spans="1:12" ht="24" customHeight="1" thickBot="1" x14ac:dyDescent="0.3">
      <c r="A15" s="60"/>
      <c r="B15" s="61"/>
      <c r="C15" s="24"/>
      <c r="D15" s="45" t="s">
        <v>23</v>
      </c>
      <c r="E15" s="46"/>
      <c r="F15" s="46"/>
      <c r="G15" s="47"/>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157.5" customHeight="1" x14ac:dyDescent="0.2">
      <c r="A19" s="36">
        <v>1</v>
      </c>
      <c r="B19" s="62" t="s">
        <v>38</v>
      </c>
      <c r="C19" s="37"/>
      <c r="D19" s="63">
        <v>4</v>
      </c>
      <c r="E19" s="63" t="s">
        <v>41</v>
      </c>
      <c r="F19" s="13">
        <v>0</v>
      </c>
      <c r="G19" s="1">
        <v>0</v>
      </c>
      <c r="H19" s="2">
        <f>+ROUND(F19*G19,0)</f>
        <v>0</v>
      </c>
      <c r="I19" s="2">
        <f>ROUND(F19+H19,0)</f>
        <v>0</v>
      </c>
      <c r="J19" s="2">
        <f>ROUND(F19*D19,0)</f>
        <v>0</v>
      </c>
      <c r="K19" s="2">
        <f>ROUND(J19*G19,0)</f>
        <v>0</v>
      </c>
      <c r="L19" s="3">
        <f>ROUND(J19+K19,0)</f>
        <v>0</v>
      </c>
    </row>
    <row r="20" spans="1:12" s="28" customFormat="1" ht="145.5" customHeight="1" x14ac:dyDescent="0.2">
      <c r="A20" s="36">
        <v>2</v>
      </c>
      <c r="B20" s="62" t="s">
        <v>39</v>
      </c>
      <c r="C20" s="37"/>
      <c r="D20" s="63">
        <v>2</v>
      </c>
      <c r="E20" s="63" t="s">
        <v>41</v>
      </c>
      <c r="F20" s="13">
        <v>0</v>
      </c>
      <c r="G20" s="1">
        <v>0</v>
      </c>
      <c r="H20" s="2">
        <f t="shared" ref="H20:H21" si="0">+ROUND(F20*G20,0)</f>
        <v>0</v>
      </c>
      <c r="I20" s="2">
        <f t="shared" ref="I20:I21" si="1">ROUND(F20+H20,0)</f>
        <v>0</v>
      </c>
      <c r="J20" s="2">
        <f t="shared" ref="J20:J21" si="2">ROUND(F20*D20,0)</f>
        <v>0</v>
      </c>
      <c r="K20" s="2">
        <f t="shared" ref="K20:K21" si="3">ROUND(J20*G20,0)</f>
        <v>0</v>
      </c>
      <c r="L20" s="3">
        <f t="shared" ref="L20:L21" si="4">ROUND(J20+K20,0)</f>
        <v>0</v>
      </c>
    </row>
    <row r="21" spans="1:12" s="28" customFormat="1" ht="216" customHeight="1" x14ac:dyDescent="0.2">
      <c r="A21" s="36">
        <v>3</v>
      </c>
      <c r="B21" s="62" t="s">
        <v>40</v>
      </c>
      <c r="C21" s="37"/>
      <c r="D21" s="63">
        <v>1</v>
      </c>
      <c r="E21" s="63" t="s">
        <v>41</v>
      </c>
      <c r="F21" s="13">
        <v>0</v>
      </c>
      <c r="G21" s="1">
        <v>0</v>
      </c>
      <c r="H21" s="2">
        <f t="shared" si="0"/>
        <v>0</v>
      </c>
      <c r="I21" s="2">
        <f t="shared" si="1"/>
        <v>0</v>
      </c>
      <c r="J21" s="2">
        <f t="shared" si="2"/>
        <v>0</v>
      </c>
      <c r="K21" s="2">
        <f t="shared" si="3"/>
        <v>0</v>
      </c>
      <c r="L21" s="3">
        <f t="shared" si="4"/>
        <v>0</v>
      </c>
    </row>
    <row r="22" spans="1:12" ht="31.5" customHeight="1" x14ac:dyDescent="0.25">
      <c r="A22" s="53"/>
      <c r="B22" s="53"/>
      <c r="C22" s="53"/>
      <c r="D22" s="53"/>
      <c r="E22" s="53"/>
      <c r="F22" s="53"/>
      <c r="G22" s="53"/>
      <c r="H22" s="53"/>
      <c r="I22" s="53"/>
    </row>
    <row r="23" spans="1:12" s="28" customFormat="1" ht="42" customHeight="1" thickBot="1" x14ac:dyDescent="0.25">
      <c r="A23" s="24"/>
      <c r="B23" s="29"/>
      <c r="C23" s="29"/>
      <c r="D23" s="24"/>
      <c r="E23" s="30"/>
      <c r="F23" s="31"/>
      <c r="G23" s="30"/>
      <c r="H23" s="30"/>
      <c r="I23" s="32"/>
      <c r="K23" s="8" t="s">
        <v>24</v>
      </c>
      <c r="L23" s="5">
        <f>SUMIF(G:G,0%,J:J)</f>
        <v>0</v>
      </c>
    </row>
    <row r="24" spans="1:12" s="28" customFormat="1" ht="29.25" customHeight="1" thickBot="1" x14ac:dyDescent="0.25">
      <c r="A24" s="40" t="s">
        <v>26</v>
      </c>
      <c r="B24" s="41"/>
      <c r="C24" s="41"/>
      <c r="D24" s="41"/>
      <c r="E24" s="41"/>
      <c r="F24" s="41"/>
      <c r="G24" s="41"/>
      <c r="H24" s="41"/>
      <c r="I24" s="41"/>
      <c r="J24" s="42"/>
      <c r="K24" s="12" t="s">
        <v>11</v>
      </c>
      <c r="L24" s="5">
        <f>SUMIF(G:G,5%,J:J)</f>
        <v>0</v>
      </c>
    </row>
    <row r="25" spans="1:12" s="28" customFormat="1" ht="77.25" customHeight="1" x14ac:dyDescent="0.2">
      <c r="A25" s="38" t="s">
        <v>34</v>
      </c>
      <c r="B25" s="38"/>
      <c r="C25" s="38"/>
      <c r="D25" s="38"/>
      <c r="E25" s="38"/>
      <c r="F25" s="38"/>
      <c r="G25" s="38"/>
      <c r="H25" s="38"/>
      <c r="I25" s="38"/>
      <c r="J25" s="38"/>
      <c r="K25" s="8" t="s">
        <v>12</v>
      </c>
      <c r="L25" s="5">
        <f>SUMIF(G:G,19%,J:J)</f>
        <v>0</v>
      </c>
    </row>
    <row r="26" spans="1:12" s="28" customFormat="1" ht="20.25" customHeight="1" x14ac:dyDescent="0.2">
      <c r="A26" s="39"/>
      <c r="B26" s="39"/>
      <c r="C26" s="39"/>
      <c r="D26" s="39"/>
      <c r="E26" s="39"/>
      <c r="F26" s="39"/>
      <c r="G26" s="39"/>
      <c r="H26" s="39"/>
      <c r="I26" s="39"/>
      <c r="J26" s="39"/>
      <c r="K26" s="9" t="s">
        <v>8</v>
      </c>
      <c r="L26" s="6">
        <f>SUM(L23:L25)</f>
        <v>0</v>
      </c>
    </row>
    <row r="27" spans="1:12" s="28" customFormat="1" ht="23.25" customHeight="1" x14ac:dyDescent="0.2">
      <c r="A27" s="39"/>
      <c r="B27" s="39"/>
      <c r="C27" s="39"/>
      <c r="D27" s="39"/>
      <c r="E27" s="39"/>
      <c r="F27" s="39"/>
      <c r="G27" s="39"/>
      <c r="H27" s="39"/>
      <c r="I27" s="39"/>
      <c r="J27" s="39"/>
      <c r="K27" s="10" t="s">
        <v>13</v>
      </c>
      <c r="L27" s="7">
        <f>ROUND(L24*5%,0)</f>
        <v>0</v>
      </c>
    </row>
    <row r="28" spans="1:12" s="28" customFormat="1" x14ac:dyDescent="0.2">
      <c r="A28" s="39"/>
      <c r="B28" s="39"/>
      <c r="C28" s="39"/>
      <c r="D28" s="39"/>
      <c r="E28" s="39"/>
      <c r="F28" s="39"/>
      <c r="G28" s="39"/>
      <c r="H28" s="39"/>
      <c r="I28" s="39"/>
      <c r="J28" s="39"/>
      <c r="K28" s="10" t="s">
        <v>14</v>
      </c>
      <c r="L28" s="5">
        <f>ROUND(L25*19%,0)</f>
        <v>0</v>
      </c>
    </row>
    <row r="29" spans="1:12" s="28" customFormat="1" x14ac:dyDescent="0.2">
      <c r="A29" s="39"/>
      <c r="B29" s="39"/>
      <c r="C29" s="39"/>
      <c r="D29" s="39"/>
      <c r="E29" s="39"/>
      <c r="F29" s="39"/>
      <c r="G29" s="39"/>
      <c r="H29" s="39"/>
      <c r="I29" s="39"/>
      <c r="J29" s="39"/>
      <c r="K29" s="9" t="s">
        <v>15</v>
      </c>
      <c r="L29" s="6">
        <f>SUM(L27:L28)</f>
        <v>0</v>
      </c>
    </row>
    <row r="30" spans="1:12" s="28" customFormat="1" ht="59.25" customHeight="1" x14ac:dyDescent="0.2">
      <c r="A30" s="39"/>
      <c r="B30" s="39"/>
      <c r="C30" s="39"/>
      <c r="D30" s="39"/>
      <c r="E30" s="39"/>
      <c r="F30" s="39"/>
      <c r="G30" s="39"/>
      <c r="H30" s="39"/>
      <c r="I30" s="39"/>
      <c r="J30" s="39"/>
      <c r="K30" s="11" t="s">
        <v>16</v>
      </c>
      <c r="L30" s="6">
        <f>+L26+L29</f>
        <v>0</v>
      </c>
    </row>
    <row r="32" spans="1:12" x14ac:dyDescent="0.25">
      <c r="B32" s="35"/>
      <c r="C32" s="35"/>
    </row>
    <row r="33" spans="1:3" x14ac:dyDescent="0.25">
      <c r="B33" s="35"/>
      <c r="C33" s="35"/>
    </row>
    <row r="34" spans="1:3" x14ac:dyDescent="0.25">
      <c r="B34" s="35"/>
      <c r="C34" s="35"/>
    </row>
    <row r="35" spans="1:3" ht="15.75" thickBot="1" x14ac:dyDescent="0.3">
      <c r="B35" s="52"/>
      <c r="C35" s="52"/>
    </row>
    <row r="36" spans="1:3" x14ac:dyDescent="0.25">
      <c r="B36" s="44" t="s">
        <v>21</v>
      </c>
      <c r="C36" s="44"/>
    </row>
    <row r="38" spans="1:3" x14ac:dyDescent="0.25">
      <c r="A38" s="33" t="s">
        <v>2</v>
      </c>
    </row>
  </sheetData>
  <sheetProtection algorithmName="SHA-512" hashValue="BUNudXz5w6zBVnTIPt0Unj8ZzCrBTuukJ0MegEifU8xiNVdazr5Vnve1ouXmg6kSSvkZtn4YHdtlJeGy6w3Ybg==" saltValue="sNf897bvcDPD/uCAHUnx8w==" spinCount="100000" sheet="1" selectLockedCells="1"/>
  <mergeCells count="20">
    <mergeCell ref="A2:A5"/>
    <mergeCell ref="D11:G11"/>
    <mergeCell ref="K2:L2"/>
    <mergeCell ref="K3:L3"/>
    <mergeCell ref="K4:L4"/>
    <mergeCell ref="K5:L5"/>
    <mergeCell ref="A11:B15"/>
    <mergeCell ref="B2:J2"/>
    <mergeCell ref="B3:J3"/>
    <mergeCell ref="B4:J5"/>
    <mergeCell ref="A25:J30"/>
    <mergeCell ref="A24:J24"/>
    <mergeCell ref="A9:B9"/>
    <mergeCell ref="B36:C36"/>
    <mergeCell ref="D13:G13"/>
    <mergeCell ref="D15:G15"/>
    <mergeCell ref="F9:G9"/>
    <mergeCell ref="J9:K9"/>
    <mergeCell ref="B35:C35"/>
    <mergeCell ref="A22:I22"/>
  </mergeCells>
  <dataValidations count="1">
    <dataValidation type="decimal" allowBlank="1" showInputMessage="1" showErrorMessage="1" sqref="F19:F21">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2.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14CFA7-1430-4EFA-B2E0-77EF3E20DDFE}">
  <ds:schemaRefs>
    <ds:schemaRef ds:uri="http://schemas.microsoft.com/office/2006/documentManagement/types"/>
    <ds:schemaRef ds:uri="http://purl.org/dc/terms/"/>
    <ds:schemaRef ds:uri="dff3228f-11cd-4ac2-9316-5170767e729b"/>
    <ds:schemaRef ds:uri="ad00a543-a158-4a43-bb51-9847e8ba78bb"/>
    <ds:schemaRef ds:uri="http://schemas.microsoft.com/sharepoint/v3"/>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2021-10-14T13:42:50Z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