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322\DOCUMENTOS A PUBLICAR\"/>
    </mc:Choice>
  </mc:AlternateContent>
  <xr:revisionPtr revIDLastSave="17" documentId="13_ncr:1_{0EB03829-525F-4C5C-9F25-97095C261C69}" xr6:coauthVersionLast="36" xr6:coauthVersionMax="45" xr10:uidLastSave="{50BCF851-309A-4396-AA60-2DD5202F7C8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21" i="1"/>
  <c r="H20" i="1"/>
  <c r="H21" i="1"/>
  <c r="K20" i="1" l="1"/>
  <c r="L20" i="1" s="1"/>
  <c r="K21" i="1"/>
  <c r="L21" i="1" s="1"/>
  <c r="J19" i="1"/>
  <c r="H19" i="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<sst xmlns="http://schemas.openxmlformats.org/spreadsheetml/2006/main" count="46" uniqueCount="43">
  <si>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</si>
  <si>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</si>
  <si>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</si>
  <si>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</si>
  <si>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</si>
  <si>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</si>
  <si>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</si>
  <si>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</si>
  <si>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</si>
  <si>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</si>
  <si>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</si>
  <si>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</si>
  <si>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</si>
  <si>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</si>
  <si>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</si>
  <si>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</si>
  <si>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</si>
  <si>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</si>
  <si>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</si>
  <si>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</si>
  <si>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</si>
  <si>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</si>
  <si>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</si>
  <si>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</si>
  <si>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</si>
  <si>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</si>
  <si>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</si>
  <si>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</si>
  <si>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</si>
  <si>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</si>
  <si>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</si>
  <si>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</si>
  <si>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</si>
  <si>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</si>
  <si>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</si>
  <si>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</si>
  <si>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</si>
  <si>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</si>
  <si>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</si>
  <si>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</si>
  <si>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Monitor de dibujo portátil GT-156HD anterior, con pantalla HD 15.6 pulgadas, 0.591 in de grosor y 3.3 lbs de peso, lápiCces de 8192 niveles de sensibilidad a la presión de los lápices digitales . Teclas de prensa personalizables. Cable 3 en 1 actualizado, con un bolígrafo digital y un bolígrafo de batería; compatibilidad con sistemas operativos: Windows 10, Windows 8, Windows 8.1, Windows 7 y Mac 10.11 o superior. Garantía mínino de un año</t>
  </si>
  <si>
    <t>Impresora multifuncional de sistema de tinta continua de fabrica con Función de impresión, fotocopia y escaneo , Velocidad de Impresión: Neg 10.5ppm/Col 5ppm, Resolución impresión: 5760 x1440,Resolución escáner: 1.200x2.400dpi, Conectividad: USB 2.0. Wifi.Wifi direct. Garantía mínino de un año</t>
  </si>
  <si>
    <t>Sistema operativo: macOS version Catalina. Intel Core i5 de 1,4 GHz de cuatro núcleos.Velocidad máxima de impulso 3.9 GHz.Tipo de memoria 2133 MHz LPDDR3.Memoria RAM total instalada 8 GB.GPU Gráficos Intel Iris Plus 645.pantalla 13.3 ".Resolución 2560 x 1600. Disco duro SSD 256 GB.Almacenamiento de estado sólido 1 x 256 GB PCIe integrado Puertos USB tipo C 2 x Thunderbolt 3 (compatible con DisplayPort y Power Delivery).Wifi Wi-Fi 5 (802.11ac).Bluetooth 5.0.Teclado Teclado portátil de 65 teclas con retroiluminación, barra táctil.Dispositivo señalador Touchpad.Seguridad Lector de huellas dactilares.Peso 3,1 lb / 1,41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</si>
</sst>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17"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17"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xf>
    <xf numFmtId="0" fontId="3" fillId="0" borderId="27" xfId="0" applyFont="1" applyFill="1" applyBorder="1" applyAlignment="1" applyProtection="1">
      <alignment horizontal="left" vertical="center" wrapText="1"/>
      <protection locked="0"/>
    </xf>
    <xf numFmtId="0" fontId="1" fillId="0" borderId="28" xfId="0" applyFont="1" applyBorder="1" applyAlignment="1" applyProtection="1">
      <alignment horizontal="center" vertical="center" wrapText="1"/>
    </xf>
    <xf numFmtId="9" fontId="3" fillId="0" borderId="29" xfId="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70" zoomScaleNormal="70" zoomScaleSheetLayoutView="90" zoomScalePageLayoutView="55" workbookViewId="0">
      <selection activeCell="B33" sqref="B33:C34"/>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45"/>
      <c r="B2" s="49" t="s">
        <v>0</v>
      </c>
      <c r="C2" s="49"/>
      <c r="D2" s="49"/>
      <c r="E2" s="49"/>
      <c r="F2" s="49"/>
      <c r="G2" s="49"/>
      <c r="H2" s="49"/>
      <c r="I2" s="49"/>
      <c r="J2" s="49"/>
      <c r="K2" s="49" t="s">
        <v>33</v>
      </c>
      <c r="L2" s="49"/>
    </row>
    <row r="3" spans="1:12" ht="15.75" customHeight="1" x14ac:dyDescent="0.25">
      <c r="A3" s="45"/>
      <c r="B3" s="49" t="s">
        <v>1</v>
      </c>
      <c r="C3" s="49"/>
      <c r="D3" s="49"/>
      <c r="E3" s="49"/>
      <c r="F3" s="49"/>
      <c r="G3" s="49"/>
      <c r="H3" s="49"/>
      <c r="I3" s="49"/>
      <c r="J3" s="49"/>
      <c r="K3" s="49" t="s">
        <v>29</v>
      </c>
      <c r="L3" s="49"/>
    </row>
    <row r="4" spans="1:12" ht="16.5" customHeight="1" x14ac:dyDescent="0.25">
      <c r="A4" s="45"/>
      <c r="B4" s="49" t="s">
        <v>27</v>
      </c>
      <c r="C4" s="49"/>
      <c r="D4" s="49"/>
      <c r="E4" s="49"/>
      <c r="F4" s="49"/>
      <c r="G4" s="49"/>
      <c r="H4" s="49"/>
      <c r="I4" s="49"/>
      <c r="J4" s="49"/>
      <c r="K4" s="49" t="s">
        <v>30</v>
      </c>
      <c r="L4" s="49"/>
    </row>
    <row r="5" spans="1:12" ht="15" customHeight="1" x14ac:dyDescent="0.25">
      <c r="A5" s="45"/>
      <c r="B5" s="49"/>
      <c r="C5" s="49"/>
      <c r="D5" s="49"/>
      <c r="E5" s="49"/>
      <c r="F5" s="49"/>
      <c r="G5" s="49"/>
      <c r="H5" s="49"/>
      <c r="I5" s="49"/>
      <c r="J5" s="49"/>
      <c r="K5" s="49" t="s">
        <v>31</v>
      </c>
      <c r="L5" s="49"/>
    </row>
    <row r="7" spans="1:12" x14ac:dyDescent="0.25">
      <c r="A7" s="16" t="s">
        <v>36</v>
      </c>
    </row>
    <row r="8" spans="1:12" x14ac:dyDescent="0.25">
      <c r="A8" s="17" t="s">
        <v>35</v>
      </c>
    </row>
    <row r="9" spans="1:12" ht="25.5" customHeight="1" x14ac:dyDescent="0.25">
      <c r="A9" s="61" t="s">
        <v>34</v>
      </c>
      <c r="B9" s="61"/>
      <c r="C9" s="18"/>
      <c r="E9" s="19" t="s">
        <v>21</v>
      </c>
      <c r="F9" s="63"/>
      <c r="G9" s="64"/>
      <c r="I9" s="20" t="s">
        <v>16</v>
      </c>
      <c r="J9" s="65"/>
      <c r="K9" s="66"/>
    </row>
    <row r="10" spans="1:12" ht="15.75" thickBot="1" x14ac:dyDescent="0.3">
      <c r="A10" s="18"/>
      <c r="B10" s="18"/>
      <c r="C10" s="18"/>
      <c r="E10" s="21"/>
      <c r="F10" s="21"/>
      <c r="G10" s="21"/>
      <c r="I10" s="22"/>
      <c r="J10" s="23"/>
      <c r="K10" s="23"/>
    </row>
    <row r="11" spans="1:12" ht="30.75" customHeight="1" thickBot="1" x14ac:dyDescent="0.3">
      <c r="A11" s="50" t="s">
        <v>28</v>
      </c>
      <c r="B11" s="51"/>
      <c r="C11" s="24"/>
      <c r="D11" s="46" t="s">
        <v>17</v>
      </c>
      <c r="E11" s="47"/>
      <c r="F11" s="47"/>
      <c r="G11" s="48"/>
      <c r="H11" s="31"/>
      <c r="I11" s="22"/>
    </row>
    <row r="12" spans="1:12" ht="15.75" thickBot="1" x14ac:dyDescent="0.3">
      <c r="A12" s="52"/>
      <c r="B12" s="53"/>
      <c r="C12" s="24"/>
      <c r="D12" s="25"/>
      <c r="E12" s="21"/>
      <c r="F12" s="21"/>
      <c r="G12" s="21"/>
      <c r="I12" s="22"/>
    </row>
    <row r="13" spans="1:12" ht="30" customHeight="1" thickBot="1" x14ac:dyDescent="0.3">
      <c r="A13" s="52"/>
      <c r="B13" s="53"/>
      <c r="C13" s="24"/>
      <c r="D13" s="46" t="s">
        <v>18</v>
      </c>
      <c r="E13" s="47"/>
      <c r="F13" s="47"/>
      <c r="G13" s="48"/>
      <c r="H13" s="31"/>
      <c r="I13" s="22"/>
    </row>
    <row r="14" spans="1:12" ht="18.75" customHeight="1" thickBot="1" x14ac:dyDescent="0.3">
      <c r="A14" s="52"/>
      <c r="B14" s="53"/>
      <c r="C14" s="24"/>
      <c r="E14" s="21"/>
      <c r="F14" s="21"/>
      <c r="G14" s="21"/>
      <c r="I14" s="22"/>
    </row>
    <row r="15" spans="1:12" ht="24" customHeight="1" thickBot="1" x14ac:dyDescent="0.3">
      <c r="A15" s="54"/>
      <c r="B15" s="55"/>
      <c r="C15" s="24"/>
      <c r="D15" s="46" t="s">
        <v>22</v>
      </c>
      <c r="E15" s="47"/>
      <c r="F15" s="47"/>
      <c r="G15" s="48"/>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135" customHeight="1" x14ac:dyDescent="0.2">
      <c r="A19" s="7">
        <v>1</v>
      </c>
      <c r="B19" s="33" t="s">
        <v>40</v>
      </c>
      <c r="C19" s="34"/>
      <c r="D19" s="29">
        <v>1</v>
      </c>
      <c r="E19" s="7" t="s">
        <v>38</v>
      </c>
      <c r="F19" s="35">
        <v>0</v>
      </c>
      <c r="G19" s="36">
        <v>0</v>
      </c>
      <c r="H19" s="1">
        <f>+ROUND(F19*G19,0)</f>
        <v>0</v>
      </c>
      <c r="I19" s="1">
        <v>0</v>
      </c>
      <c r="J19" s="1">
        <f>ROUND(F19*D19,0)</f>
        <v>0</v>
      </c>
      <c r="K19" s="1">
        <f>ROUND(J19*G19,0)</f>
        <v>0</v>
      </c>
      <c r="L19" s="2">
        <f>ROUND(J19+K19,0)</f>
        <v>0</v>
      </c>
    </row>
    <row r="20" spans="1:12" s="28" customFormat="1" ht="100.5" customHeight="1" x14ac:dyDescent="0.2">
      <c r="A20" s="37">
        <v>2</v>
      </c>
      <c r="B20" s="33" t="s">
        <v>41</v>
      </c>
      <c r="C20" s="38"/>
      <c r="D20" s="39">
        <v>1</v>
      </c>
      <c r="E20" s="37" t="s">
        <v>38</v>
      </c>
      <c r="F20" s="35">
        <v>0</v>
      </c>
      <c r="G20" s="40">
        <v>0</v>
      </c>
      <c r="H20" s="1">
        <f t="shared" ref="H20:H21" si="0">+ROUND(F20*G20,0)</f>
        <v>0</v>
      </c>
      <c r="I20" s="1">
        <v>0</v>
      </c>
      <c r="J20" s="1">
        <f t="shared" ref="J20:J21" si="1">ROUND(F20*D20,0)</f>
        <v>0</v>
      </c>
      <c r="K20" s="1">
        <f t="shared" ref="K20:K21" si="2">ROUND(J20*G20,0)</f>
        <v>0</v>
      </c>
      <c r="L20" s="2">
        <f t="shared" ref="L20:L21" si="3">ROUND(J20+K20,0)</f>
        <v>0</v>
      </c>
    </row>
    <row r="21" spans="1:12" s="28" customFormat="1" ht="174" customHeight="1" x14ac:dyDescent="0.2">
      <c r="A21" s="41">
        <v>3</v>
      </c>
      <c r="B21" s="33" t="s">
        <v>42</v>
      </c>
      <c r="C21" s="42"/>
      <c r="D21" s="43">
        <v>1</v>
      </c>
      <c r="E21" s="41" t="s">
        <v>38</v>
      </c>
      <c r="F21" s="35">
        <v>0</v>
      </c>
      <c r="G21" s="36">
        <v>0</v>
      </c>
      <c r="H21" s="1">
        <f t="shared" si="0"/>
        <v>0</v>
      </c>
      <c r="I21" s="1">
        <v>0</v>
      </c>
      <c r="J21" s="1">
        <f t="shared" si="1"/>
        <v>0</v>
      </c>
      <c r="K21" s="1">
        <f t="shared" si="2"/>
        <v>0</v>
      </c>
      <c r="L21" s="2">
        <f t="shared" si="3"/>
        <v>0</v>
      </c>
    </row>
    <row r="22" spans="1:12" s="28" customFormat="1" ht="42" customHeight="1" x14ac:dyDescent="0.2">
      <c r="A22" s="44"/>
      <c r="B22" s="69"/>
      <c r="C22" s="69"/>
      <c r="D22" s="69"/>
      <c r="E22" s="69"/>
      <c r="F22" s="69"/>
      <c r="G22" s="69"/>
      <c r="H22" s="69"/>
      <c r="I22" s="69"/>
      <c r="J22" s="69"/>
      <c r="K22" s="8" t="s">
        <v>23</v>
      </c>
      <c r="L22" s="4">
        <f>SUMIF(G:G,0%,J:J)</f>
        <v>0</v>
      </c>
    </row>
    <row r="23" spans="1:12" s="28" customFormat="1" ht="29.25" customHeight="1" thickBot="1" x14ac:dyDescent="0.25">
      <c r="A23" s="58" t="s">
        <v>25</v>
      </c>
      <c r="B23" s="59"/>
      <c r="C23" s="59"/>
      <c r="D23" s="59"/>
      <c r="E23" s="59"/>
      <c r="F23" s="59"/>
      <c r="G23" s="59"/>
      <c r="H23" s="59"/>
      <c r="I23" s="59"/>
      <c r="J23" s="60"/>
      <c r="K23" s="12" t="s">
        <v>10</v>
      </c>
      <c r="L23" s="4">
        <f>SUMIF(G:G,5%,J:J)</f>
        <v>0</v>
      </c>
    </row>
    <row r="24" spans="1:12" s="28" customFormat="1" ht="77.25" customHeight="1" x14ac:dyDescent="0.2">
      <c r="A24" s="56" t="s">
        <v>39</v>
      </c>
      <c r="B24" s="56"/>
      <c r="C24" s="56"/>
      <c r="D24" s="56"/>
      <c r="E24" s="56"/>
      <c r="F24" s="56"/>
      <c r="G24" s="56"/>
      <c r="H24" s="56"/>
      <c r="I24" s="56"/>
      <c r="J24" s="56"/>
      <c r="K24" s="8" t="s">
        <v>11</v>
      </c>
      <c r="L24" s="4">
        <f>SUMIF(G:G,19%,J:J)</f>
        <v>0</v>
      </c>
    </row>
    <row r="25" spans="1:12" s="28" customFormat="1" ht="20.25" customHeight="1" x14ac:dyDescent="0.2">
      <c r="A25" s="57"/>
      <c r="B25" s="57"/>
      <c r="C25" s="57"/>
      <c r="D25" s="57"/>
      <c r="E25" s="57"/>
      <c r="F25" s="57"/>
      <c r="G25" s="57"/>
      <c r="H25" s="57"/>
      <c r="I25" s="57"/>
      <c r="J25" s="57"/>
      <c r="K25" s="9" t="s">
        <v>7</v>
      </c>
      <c r="L25" s="5">
        <f>SUM(L22:L24)</f>
        <v>0</v>
      </c>
    </row>
    <row r="26" spans="1:12" s="28" customFormat="1" ht="23.25" customHeight="1" x14ac:dyDescent="0.2">
      <c r="A26" s="57"/>
      <c r="B26" s="57"/>
      <c r="C26" s="57"/>
      <c r="D26" s="57"/>
      <c r="E26" s="57"/>
      <c r="F26" s="57"/>
      <c r="G26" s="57"/>
      <c r="H26" s="57"/>
      <c r="I26" s="57"/>
      <c r="J26" s="57"/>
      <c r="K26" s="10" t="s">
        <v>12</v>
      </c>
      <c r="L26" s="6">
        <f>ROUND(L23*5%,0)</f>
        <v>0</v>
      </c>
    </row>
    <row r="27" spans="1:12" s="28" customFormat="1" x14ac:dyDescent="0.2">
      <c r="A27" s="57"/>
      <c r="B27" s="57"/>
      <c r="C27" s="57"/>
      <c r="D27" s="57"/>
      <c r="E27" s="57"/>
      <c r="F27" s="57"/>
      <c r="G27" s="57"/>
      <c r="H27" s="57"/>
      <c r="I27" s="57"/>
      <c r="J27" s="57"/>
      <c r="K27" s="10" t="s">
        <v>13</v>
      </c>
      <c r="L27" s="4">
        <f>ROUND(L24*19%,0)</f>
        <v>0</v>
      </c>
    </row>
    <row r="28" spans="1:12" s="28" customFormat="1" ht="40.5" customHeight="1" x14ac:dyDescent="0.2">
      <c r="A28" s="57"/>
      <c r="B28" s="57"/>
      <c r="C28" s="57"/>
      <c r="D28" s="57"/>
      <c r="E28" s="57"/>
      <c r="F28" s="57"/>
      <c r="G28" s="57"/>
      <c r="H28" s="57"/>
      <c r="I28" s="57"/>
      <c r="J28" s="57"/>
      <c r="K28" s="9" t="s">
        <v>14</v>
      </c>
      <c r="L28" s="5">
        <f>SUM(L26:L27)</f>
        <v>0</v>
      </c>
    </row>
    <row r="29" spans="1:12" s="28" customFormat="1" ht="59.25" customHeight="1" x14ac:dyDescent="0.2">
      <c r="A29" s="57"/>
      <c r="B29" s="57"/>
      <c r="C29" s="57"/>
      <c r="D29" s="57"/>
      <c r="E29" s="57"/>
      <c r="F29" s="57"/>
      <c r="G29" s="57"/>
      <c r="H29" s="57"/>
      <c r="I29" s="57"/>
      <c r="J29" s="57"/>
      <c r="K29" s="11" t="s">
        <v>15</v>
      </c>
      <c r="L29" s="5">
        <f>+L25+L28</f>
        <v>0</v>
      </c>
    </row>
    <row r="31" spans="1:12" x14ac:dyDescent="0.25">
      <c r="B31" s="32"/>
      <c r="C31" s="32"/>
    </row>
    <row r="32" spans="1:12" x14ac:dyDescent="0.25">
      <c r="B32" s="32"/>
      <c r="C32" s="32"/>
    </row>
    <row r="33" spans="1:3" x14ac:dyDescent="0.25">
      <c r="B33" s="67"/>
      <c r="C33" s="67"/>
    </row>
    <row r="34" spans="1:3" ht="15.75" thickBot="1" x14ac:dyDescent="0.3">
      <c r="B34" s="68"/>
      <c r="C34" s="68"/>
    </row>
    <row r="35" spans="1:3" x14ac:dyDescent="0.25">
      <c r="B35" s="62" t="s">
        <v>20</v>
      </c>
      <c r="C35" s="62"/>
    </row>
    <row r="37" spans="1:3" x14ac:dyDescent="0.25">
      <c r="A37" s="30" t="s">
        <v>37</v>
      </c>
    </row>
  </sheetData>
  <sheetProtection algorithmName="SHA-512" hashValue="EN8UWUOroy0S7QdDCOmeNg8zyKmY3dUOLlWOyEVN82ZZ5IlD5hh9J6mCa6GbTPUGTGAIXQWTtYOepgMh/vyRPg==" saltValue="K8wJq5E8rwyAjkmmXHpSfA==" spinCount="100000" sheet="1" selectLockedCells="1"/>
  <mergeCells count="20">
    <mergeCell ref="A24:J29"/>
    <mergeCell ref="A23:J23"/>
    <mergeCell ref="A9:B9"/>
    <mergeCell ref="B35:C35"/>
    <mergeCell ref="D13:G13"/>
    <mergeCell ref="D15:G15"/>
    <mergeCell ref="F9:G9"/>
    <mergeCell ref="J9:K9"/>
    <mergeCell ref="B33:C34"/>
    <mergeCell ref="B22:J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2021-11-18T19:21:51Z</dcterms:modified>
</cp:coreProperties>
</file>