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090 ARCHIVO RODANTE UBATE/"/>
    </mc:Choice>
  </mc:AlternateContent>
  <xr:revisionPtr revIDLastSave="7" documentId="13_ncr:1_{91D5E276-24A9-4272-9386-9002D843D661}" xr6:coauthVersionLast="46" xr6:coauthVersionMax="46" xr10:uidLastSave="{62CF6A79-1F3E-4CA4-A020-A95E3A2BF3AF}"/>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L24" i="1" s="1"/>
  <c r="H19" i="1" l="1"/>
  <c r="I19" i="1" l="1"/>
  <c r="J19" i="1" l="1"/>
  <c r="L22" i="1" l="1"/>
  <c r="L25" i="1" s="1"/>
  <c r="L20" i="1"/>
  <c r="K19" i="1"/>
  <c r="L26" i="1" l="1"/>
  <c r="L23" i="1"/>
  <c r="L19"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<sst xmlns="http://schemas.openxmlformats.org/spreadsheetml/2006/main" count="41" uniqueCount="40">
  <si>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</si>
  <si>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</si>
  <si>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</si>
  <si>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</si>
  <si>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</si>
  <si>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</si>
  <si>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</si>
  <si>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</si>
  <si>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</si>
  <si>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</si>
  <si>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</si>
  <si>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</si>
  <si>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</si>
  <si>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</si>
  <si>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</si>
  <si>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</si>
  <si>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</si>
  <si>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</si>
  <si>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</si>
  <si>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</si>
  <si>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</si>
  <si>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</si>
  <si>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</si>
  <si>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</si>
  <si>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</si>
  <si>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</si>
  <si>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</si>
  <si>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</si>
  <si>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</si>
  <si>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</si>
  <si>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</si>
  <si>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</si>
  <si>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</si>
  <si>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</si>
  <si>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</si>
  <si>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</si>
  <si>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</si>
  <si>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</si>
  <si>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</si>
  <si>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Rodante Sextuplo Mecanico, con 72 estantes de 2.00mt de alto * 92cm de frente *40cm de fondo. Seis (6) espacios utiles para archivar cajasx200. Compuesto por: 5 Módulos rodantes doble consulta, con (12) estantes c/u. 2 Modulos Fijos Laterales, Una consulta, con (6) estantes c/u 1 Puerta con chapa de seguridad. CAPACIDAD APROXIMADA EN CAJAS X200: 1728 UNIDADES - CON CUBIERTA FRONTAL Y LATERAL ARCHIVO RODANTE MECANICO: Parales: fabricados en lamina cold rolled calibre 14, troquelados en sistema de uña, permitiendo la graduación de los entrepaños. Entrepaños: fabricados en lámina cold rolled calibre 20, con refuerzo en sistema de omega en la mitad del entrepaño, topes traseros evitando que los documentos se pasen de un entrepaño a otro, son totalmente graduables. Piso y techo: fabricado en lámina cold rolled calibre 20 formando una bandeja rectangular cerrada por todos los lados la cual va atornillada y asegurada a los parales con tornillos hexagonales cincados. Tensores: fabricados en platina de 1/8” * ¾” para darle su respectiva estabilidad a la estantería, nivelación y alineación a cada uno de los módulos ya sean rodantes o fijos centrales. Terminados Exteriores: Puerta: elaboradas en lámina cold rolled calibre 20 con chapa pico de loro, tres bisagras y manija plegable la cual permite darle un cierre perfecto al sistema. Pintura: (parales, entrepaños, piso, techo, puertas enchapes, manija) protegidos con aplicación en pintura epoxi poliéster en polvo, con sistema electrostático y horneado industrial a 180º centígrados para garantizar la calidad y durabilidad del acabado con resistencia a la corrosión, a la abrasión, al impacto, al rayado y al manchado Facilidad de limpieza Resistencia química-mecánica. Visores: Elaborados en lamina ubicados en los extremos superiores de cada uno de los módulos rodantes y fijos para su respectiva codificación. Riel: fabricados en ángulo estructural de 1” * 1/8 los cuales se unen para formar una “T” debidamente soldados esto hace que la rueda del módulo rodante se desplace fácilmente, estos van anclados al piso con sus respectivos chazos y tonillos de 5/16. Bases rodantes y fijas: Fabricados en ángulo estructural de 1” 1/2 " * 3/16” pulgadas, en forma de marco con ruedas en acero maquinadas. Ruedas: las ruedas se fabrican en acero maquinado diámetro 4” x 5/8 mecanizado con canal para riel en T con rodamiento ref.: 6002 y guía en “U” con profundidad de siete (7) mm, como complemento al carro. Accionamiento: Mecánico (chumaceras, ejes, cajas mecánicas, piñones y cadenas). Manija mecánica: Fabricados en acero con pivotes en acero, que permita efectividad en el manejo para el desplazamiento de los carros y evite el desajuste de los módulos rodantes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</si>
</sst>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Border="1" applyAlignment="1" applyProtection="1">
      <alignment horizontal="left" vertical="top"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25139</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80" zoomScaleNormal="80" zoomScaleSheetLayoutView="90" zoomScalePageLayoutView="55" workbookViewId="0">
      <selection activeCell="G19" sqref="G19"/>
    </sheetView>
  </sheetViews>
  <sheetFormatPr baseColWidth="10" defaultRowHeight="15" x14ac:dyDescent="0.25"/>
  <cols>
    <col min="1" max="1" width="8" style="16" customWidth="1"/>
    <col min="2" max="2" width="112.285156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4"/>
      <c r="B2" s="55" t="s">
        <v>1</v>
      </c>
      <c r="C2" s="55"/>
      <c r="D2" s="55"/>
      <c r="E2" s="55"/>
      <c r="F2" s="55"/>
      <c r="G2" s="55"/>
      <c r="H2" s="55"/>
      <c r="I2" s="55"/>
      <c r="J2" s="55"/>
      <c r="K2" s="55" t="s">
        <v>36</v>
      </c>
      <c r="L2" s="55"/>
    </row>
    <row r="3" spans="1:12" ht="15.75" customHeight="1" x14ac:dyDescent="0.25">
      <c r="A3" s="54"/>
      <c r="B3" s="55" t="s">
        <v>2</v>
      </c>
      <c r="C3" s="55"/>
      <c r="D3" s="55"/>
      <c r="E3" s="55"/>
      <c r="F3" s="55"/>
      <c r="G3" s="55"/>
      <c r="H3" s="55"/>
      <c r="I3" s="55"/>
      <c r="J3" s="55"/>
      <c r="K3" s="55" t="s">
        <v>32</v>
      </c>
      <c r="L3" s="55"/>
    </row>
    <row r="4" spans="1:12" ht="16.5" customHeight="1" x14ac:dyDescent="0.25">
      <c r="A4" s="54"/>
      <c r="B4" s="55" t="s">
        <v>30</v>
      </c>
      <c r="C4" s="55"/>
      <c r="D4" s="55"/>
      <c r="E4" s="55"/>
      <c r="F4" s="55"/>
      <c r="G4" s="55"/>
      <c r="H4" s="55"/>
      <c r="I4" s="55"/>
      <c r="J4" s="55"/>
      <c r="K4" s="55" t="s">
        <v>33</v>
      </c>
      <c r="L4" s="55"/>
    </row>
    <row r="5" spans="1:12" ht="15" customHeight="1" x14ac:dyDescent="0.25">
      <c r="A5" s="54"/>
      <c r="B5" s="55"/>
      <c r="C5" s="55"/>
      <c r="D5" s="55"/>
      <c r="E5" s="55"/>
      <c r="F5" s="55"/>
      <c r="G5" s="55"/>
      <c r="H5" s="55"/>
      <c r="I5" s="55"/>
      <c r="J5" s="55"/>
      <c r="K5" s="55" t="s">
        <v>34</v>
      </c>
      <c r="L5" s="55"/>
    </row>
    <row r="7" spans="1:12" x14ac:dyDescent="0.25">
      <c r="A7" s="19" t="s">
        <v>0</v>
      </c>
    </row>
    <row r="8" spans="1:12" x14ac:dyDescent="0.25">
      <c r="A8" s="19"/>
    </row>
    <row r="9" spans="1:12" ht="25.5" customHeight="1" x14ac:dyDescent="0.25">
      <c r="A9" s="43" t="s">
        <v>3</v>
      </c>
      <c r="B9" s="43"/>
      <c r="C9" s="20"/>
      <c r="E9" s="21" t="s">
        <v>24</v>
      </c>
      <c r="F9" s="48"/>
      <c r="G9" s="49"/>
      <c r="I9" s="22" t="s">
        <v>19</v>
      </c>
      <c r="J9" s="50"/>
      <c r="K9" s="51"/>
    </row>
    <row r="10" spans="1:12" ht="15.75" thickBot="1" x14ac:dyDescent="0.3">
      <c r="A10" s="20"/>
      <c r="B10" s="20"/>
      <c r="C10" s="20"/>
      <c r="E10" s="23"/>
      <c r="F10" s="23"/>
      <c r="G10" s="23"/>
      <c r="I10" s="24"/>
      <c r="J10" s="25"/>
      <c r="K10" s="25"/>
    </row>
    <row r="11" spans="1:12" ht="30.75" customHeight="1" thickBot="1" x14ac:dyDescent="0.3">
      <c r="A11" s="56" t="s">
        <v>31</v>
      </c>
      <c r="B11" s="57"/>
      <c r="C11" s="26"/>
      <c r="D11" s="45" t="s">
        <v>20</v>
      </c>
      <c r="E11" s="46"/>
      <c r="F11" s="46"/>
      <c r="G11" s="47"/>
      <c r="H11" s="37"/>
      <c r="I11" s="24"/>
    </row>
    <row r="12" spans="1:12" ht="15.75" thickBot="1" x14ac:dyDescent="0.3">
      <c r="A12" s="58"/>
      <c r="B12" s="59"/>
      <c r="C12" s="26"/>
      <c r="D12" s="27"/>
      <c r="E12" s="23"/>
      <c r="F12" s="23"/>
      <c r="G12" s="23"/>
      <c r="I12" s="24"/>
    </row>
    <row r="13" spans="1:12" ht="30" customHeight="1" thickBot="1" x14ac:dyDescent="0.3">
      <c r="A13" s="58"/>
      <c r="B13" s="59"/>
      <c r="C13" s="26"/>
      <c r="D13" s="45" t="s">
        <v>21</v>
      </c>
      <c r="E13" s="46"/>
      <c r="F13" s="46"/>
      <c r="G13" s="47"/>
      <c r="H13" s="37"/>
      <c r="I13" s="24"/>
    </row>
    <row r="14" spans="1:12" ht="18.75" customHeight="1" thickBot="1" x14ac:dyDescent="0.3">
      <c r="A14" s="58"/>
      <c r="B14" s="59"/>
      <c r="C14" s="26"/>
      <c r="E14" s="23"/>
      <c r="F14" s="23"/>
      <c r="G14" s="23"/>
      <c r="I14" s="24"/>
    </row>
    <row r="15" spans="1:12" ht="24" customHeight="1" thickBot="1" x14ac:dyDescent="0.3">
      <c r="A15" s="60"/>
      <c r="B15" s="61"/>
      <c r="C15" s="26"/>
      <c r="D15" s="45" t="s">
        <v>25</v>
      </c>
      <c r="E15" s="46"/>
      <c r="F15" s="46"/>
      <c r="G15" s="47"/>
      <c r="H15" s="37"/>
      <c r="I15" s="24"/>
      <c r="J15" s="25"/>
      <c r="K15" s="25"/>
    </row>
    <row r="16" spans="1:12" x14ac:dyDescent="0.25">
      <c r="A16" s="20"/>
      <c r="B16" s="20"/>
      <c r="C16" s="20"/>
      <c r="E16" s="23"/>
      <c r="F16" s="23"/>
      <c r="G16" s="23"/>
      <c r="I16" s="24"/>
      <c r="J16" s="25"/>
      <c r="K16" s="25"/>
    </row>
    <row r="18" spans="1:12" s="30" customFormat="1" ht="25.5" x14ac:dyDescent="0.25">
      <c r="A18" s="28" t="s">
        <v>35</v>
      </c>
      <c r="B18" s="28" t="s">
        <v>5</v>
      </c>
      <c r="C18" s="28" t="s">
        <v>22</v>
      </c>
      <c r="D18" s="28" t="s">
        <v>6</v>
      </c>
      <c r="E18" s="28" t="s">
        <v>27</v>
      </c>
      <c r="F18" s="29" t="s">
        <v>7</v>
      </c>
      <c r="G18" s="29" t="s">
        <v>29</v>
      </c>
      <c r="H18" s="29" t="s">
        <v>8</v>
      </c>
      <c r="I18" s="29" t="s">
        <v>9</v>
      </c>
      <c r="J18" s="29" t="s">
        <v>10</v>
      </c>
      <c r="K18" s="29" t="s">
        <v>11</v>
      </c>
      <c r="L18" s="29" t="s">
        <v>12</v>
      </c>
    </row>
    <row r="19" spans="1:12" s="30" customFormat="1" ht="296.25" customHeight="1" x14ac:dyDescent="0.25">
      <c r="A19" s="7">
        <v>1</v>
      </c>
      <c r="B19" s="31" t="s">
        <v>39</v>
      </c>
      <c r="C19" s="13"/>
      <c r="D19" s="7">
        <v>72</v>
      </c>
      <c r="E19" s="7" t="s">
        <v>37</v>
      </c>
      <c r="F19" s="14">
        <v>0</v>
      </c>
      <c r="G19" s="15">
        <v>0</v>
      </c>
      <c r="H19" s="1">
        <f>+ROUND(F19*G19,2)</f>
        <v>0</v>
      </c>
      <c r="I19" s="1">
        <f>ROUND(F19+H19,2)</f>
        <v>0</v>
      </c>
      <c r="J19" s="1">
        <f>ROUND(F19*D19,2)</f>
        <v>0</v>
      </c>
      <c r="K19" s="1">
        <f>ROUND(J19*G19,2)</f>
        <v>0</v>
      </c>
      <c r="L19" s="2">
        <f>ROUND(J19+K19,2)</f>
        <v>0</v>
      </c>
    </row>
    <row r="20" spans="1:12" s="30" customFormat="1" ht="42" customHeight="1" thickBot="1" x14ac:dyDescent="0.25">
      <c r="A20" s="26"/>
      <c r="B20" s="32"/>
      <c r="C20" s="32"/>
      <c r="D20" s="26"/>
      <c r="E20" s="33"/>
      <c r="F20" s="34"/>
      <c r="G20" s="33"/>
      <c r="H20" s="33"/>
      <c r="I20" s="35"/>
      <c r="K20" s="8" t="s">
        <v>26</v>
      </c>
      <c r="L20" s="4">
        <f>SUMIF(G:G,0%,J:J)</f>
        <v>0</v>
      </c>
    </row>
    <row r="21" spans="1:12" s="30" customFormat="1" ht="29.25" customHeight="1" thickBot="1" x14ac:dyDescent="0.25">
      <c r="A21" s="40" t="s">
        <v>28</v>
      </c>
      <c r="B21" s="41"/>
      <c r="C21" s="41"/>
      <c r="D21" s="41"/>
      <c r="E21" s="41"/>
      <c r="F21" s="41"/>
      <c r="G21" s="41"/>
      <c r="H21" s="41"/>
      <c r="I21" s="41"/>
      <c r="J21" s="42"/>
      <c r="K21" s="12" t="s">
        <v>13</v>
      </c>
      <c r="L21" s="4">
        <f>SUMIF(G:G,5%,J:J)</f>
        <v>0</v>
      </c>
    </row>
    <row r="22" spans="1:12" s="30" customFormat="1" ht="77.25" customHeight="1" x14ac:dyDescent="0.2">
      <c r="A22" s="38" t="s">
        <v>38</v>
      </c>
      <c r="B22" s="38"/>
      <c r="C22" s="38"/>
      <c r="D22" s="38"/>
      <c r="E22" s="38"/>
      <c r="F22" s="38"/>
      <c r="G22" s="38"/>
      <c r="H22" s="38"/>
      <c r="I22" s="38"/>
      <c r="J22" s="38"/>
      <c r="K22" s="8" t="s">
        <v>14</v>
      </c>
      <c r="L22" s="4">
        <f>SUMIF(G:G,19%,J:J)</f>
        <v>0</v>
      </c>
    </row>
    <row r="23" spans="1:12" s="30" customFormat="1" ht="20.25" customHeight="1" x14ac:dyDescent="0.2">
      <c r="A23" s="39"/>
      <c r="B23" s="39"/>
      <c r="C23" s="39"/>
      <c r="D23" s="39"/>
      <c r="E23" s="39"/>
      <c r="F23" s="39"/>
      <c r="G23" s="39"/>
      <c r="H23" s="39"/>
      <c r="I23" s="39"/>
      <c r="J23" s="39"/>
      <c r="K23" s="9" t="s">
        <v>10</v>
      </c>
      <c r="L23" s="5">
        <f>SUM(L20:L22)</f>
        <v>0</v>
      </c>
    </row>
    <row r="24" spans="1:12" s="30" customFormat="1" ht="23.25" customHeight="1" x14ac:dyDescent="0.2">
      <c r="A24" s="39"/>
      <c r="B24" s="39"/>
      <c r="C24" s="39"/>
      <c r="D24" s="39"/>
      <c r="E24" s="39"/>
      <c r="F24" s="39"/>
      <c r="G24" s="39"/>
      <c r="H24" s="39"/>
      <c r="I24" s="39"/>
      <c r="J24" s="39"/>
      <c r="K24" s="10" t="s">
        <v>15</v>
      </c>
      <c r="L24" s="6">
        <f>ROUND(L21*5%,2)</f>
        <v>0</v>
      </c>
    </row>
    <row r="25" spans="1:12" s="30" customFormat="1" x14ac:dyDescent="0.2">
      <c r="A25" s="39"/>
      <c r="B25" s="39"/>
      <c r="C25" s="39"/>
      <c r="D25" s="39"/>
      <c r="E25" s="39"/>
      <c r="F25" s="39"/>
      <c r="G25" s="39"/>
      <c r="H25" s="39"/>
      <c r="I25" s="39"/>
      <c r="J25" s="39"/>
      <c r="K25" s="10" t="s">
        <v>16</v>
      </c>
      <c r="L25" s="4">
        <f>ROUND(L22*19%,2)</f>
        <v>0</v>
      </c>
    </row>
    <row r="26" spans="1:12" s="30" customFormat="1" x14ac:dyDescent="0.2">
      <c r="A26" s="39"/>
      <c r="B26" s="39"/>
      <c r="C26" s="39"/>
      <c r="D26" s="39"/>
      <c r="E26" s="39"/>
      <c r="F26" s="39"/>
      <c r="G26" s="39"/>
      <c r="H26" s="39"/>
      <c r="I26" s="39"/>
      <c r="J26" s="39"/>
      <c r="K26" s="9" t="s">
        <v>17</v>
      </c>
      <c r="L26" s="5">
        <f>SUM(L24:L25)</f>
        <v>0</v>
      </c>
    </row>
    <row r="27" spans="1:12" s="30" customFormat="1" ht="59.25" customHeight="1" x14ac:dyDescent="0.2">
      <c r="A27" s="39"/>
      <c r="B27" s="39"/>
      <c r="C27" s="39"/>
      <c r="D27" s="39"/>
      <c r="E27" s="39"/>
      <c r="F27" s="39"/>
      <c r="G27" s="39"/>
      <c r="H27" s="39"/>
      <c r="I27" s="39"/>
      <c r="J27" s="39"/>
      <c r="K27" s="11" t="s">
        <v>18</v>
      </c>
      <c r="L27" s="5">
        <f>+L23+L26</f>
        <v>0</v>
      </c>
    </row>
    <row r="29" spans="1:12" x14ac:dyDescent="0.25">
      <c r="B29" s="52"/>
      <c r="C29" s="52"/>
    </row>
    <row r="30" spans="1:12" x14ac:dyDescent="0.25">
      <c r="B30" s="52"/>
      <c r="C30" s="52"/>
    </row>
    <row r="31" spans="1:12" x14ac:dyDescent="0.25">
      <c r="B31" s="52"/>
      <c r="C31" s="52"/>
    </row>
    <row r="32" spans="1:12" ht="15.75" thickBot="1" x14ac:dyDescent="0.3">
      <c r="B32" s="53"/>
      <c r="C32" s="53"/>
    </row>
    <row r="33" spans="1:3" x14ac:dyDescent="0.25">
      <c r="B33" s="44" t="s">
        <v>23</v>
      </c>
      <c r="C33" s="44"/>
    </row>
    <row r="35" spans="1:3" x14ac:dyDescent="0.25">
      <c r="A35" s="36" t="s">
        <v>4</v>
      </c>
    </row>
  </sheetData>
  <sheetProtection algorithmName="SHA-512" hashValue="I+rgX8fI2XVype9cnW10kteAO1yeqCBm5lFrjeyu+luM/D7HE5YOiFD/hgUmY5NnTba51yhPOWEmiKdZJYwPqA==" saltValue="v3uaTlnR00UvTSYUtA2CQg==" spinCount="100000" sheet="1" scenarios="1" selectLockedCells="1"/>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29:C32"/>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2021-06-08T23:23:48Z</dcterms:modified>
</cp:coreProperties>
</file>