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564 ENCUENTROS LATINOAMERICANOS\PUBLICACIÓN\"/>
    </mc:Choice>
  </mc:AlternateContent>
  <xr:revisionPtr revIDLastSave="0" documentId="13_ncr:1_{ABD99FF6-C607-4A88-8404-D82624315F11}"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Hoja1!$A$1:$L$40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s="1"/>
  <c r="H23" i="1"/>
  <c r="I23" i="1"/>
  <c r="J23" i="1"/>
  <c r="K23" i="1" s="1"/>
  <c r="L23" i="1" s="1"/>
  <c r="H24" i="1"/>
  <c r="I24" i="1" s="1"/>
  <c r="J24" i="1"/>
  <c r="K24" i="1" s="1"/>
  <c r="J19" i="1"/>
  <c r="H19" i="1"/>
  <c r="I19" i="1" s="1"/>
  <c r="L21" i="1" l="1"/>
  <c r="K19" i="1"/>
  <c r="L19" i="1" s="1"/>
  <c r="L24" i="1"/>
  <c r="L26" i="1"/>
  <c r="L29" i="1" s="1"/>
  <c r="A20" i="1" l="1"/>
  <c r="A21" i="1" s="1"/>
  <c r="A22" i="1" s="1"/>
  <c r="A23" i="1" s="1"/>
  <c r="A24" i="1" s="1"/>
  <c r="L27" i="1" l="1"/>
  <c r="L30" i="1" s="1"/>
  <c r="L25" i="1"/>
  <c r="L31" i="1" l="1"/>
  <c r="L28" i="1"/>
  <c r="L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<sst xmlns="http://schemas.openxmlformats.org/spreadsheetml/2006/main" count="51" uniqueCount="45">
  <si>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</si>
  <si>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</si>
  <si>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</si>
  <si>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</si>
  <si>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</si>
  <si>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</si>
  <si>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</si>
  <si>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</si>
  <si>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</si>
  <si>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</si>
  <si>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</si>
  <si>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</si>
  <si>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</si>
  <si>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</si>
  <si>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</si>
  <si>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</si>
  <si>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</si>
  <si>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</si>
  <si>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</si>
  <si>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</si>
  <si>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</si>
  <si>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</si>
  <si>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</si>
  <si>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</si>
  <si>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</si>
  <si>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</si>
  <si>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</si>
  <si>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</si>
  <si>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</si>
  <si>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</si>
  <si>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</si>
  <si>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</si>
  <si>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</si>
  <si>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</si>
  <si>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</si>
  <si>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</si>
  <si>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</si>
  <si>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Servicio logístico para conferencia virtual por la plataforma zoom para 4 consultores nacionales o internacionales. Ver anexo de perfiles consultores nacionales e internacionales denominados maestros inspiradores.</t>
  </si>
  <si>
    <t>Servicio  logístico para conferencia virtual por la plataforma zoom para 4 consultores nacionales o internacionales. Ver anexo de perfiles consultores nacionales e internacionales denominados maestros articuladores.</t>
  </si>
  <si>
    <t>Servicio logístico para 4 eventos Latinoamericanos REDLUT, compilación y verificación de condiciones técnicas y remisión de entregables (video y ensayo). Ver documento de condiciones de los entregables.</t>
  </si>
  <si>
    <t>Traducción español a inglés del documento denominado "Manifiesto de la Transmodernidad Ucundinamarca" con 8 - 10 páginas y un número aproximado de 2,500 palabras. Los documentos deben entregarse con sello de traductor oficial en formato editable y en pdf o físico. </t>
  </si>
  <si>
    <t>Traducción español a inglés de libretos entregados para los dos (2) videos con un máximo 40 paginas. Los documentos deben entregarse con sello de traductor oficial en formato editable y en pdf o físico. </t>
  </si>
  <si>
    <t>Edición y producción de dos videos documentales  con subtitulaje en ingles con una duración mínima de 30 minutos cada uno.</t>
  </si>
  <si>
    <t>UNIDAD</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</si>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</sst>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zoomScaleNormal="100" zoomScaleSheetLayoutView="90" zoomScalePageLayoutView="55" workbookViewId="0">
      <selection activeCell="A9" sqref="A9:B9"/>
    </sheetView>
  </sheetViews>
  <sheetFormatPr baseColWidth="10" defaultRowHeight="15" x14ac:dyDescent="0.25"/>
  <cols>
    <col min="1" max="1" width="10.7109375" style="16" customWidth="1"/>
    <col min="2" max="2" width="45.42578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0</v>
      </c>
      <c r="C2" s="20"/>
      <c r="D2" s="20"/>
      <c r="E2" s="20"/>
      <c r="F2" s="20"/>
      <c r="G2" s="20"/>
      <c r="H2" s="20"/>
      <c r="I2" s="20"/>
      <c r="J2" s="20"/>
      <c r="K2" s="20" t="s">
        <v>35</v>
      </c>
      <c r="L2" s="20"/>
    </row>
    <row r="3" spans="1:12" ht="15.75" customHeight="1" x14ac:dyDescent="0.25">
      <c r="A3" s="19"/>
      <c r="B3" s="20" t="s">
        <v>1</v>
      </c>
      <c r="C3" s="20"/>
      <c r="D3" s="20"/>
      <c r="E3" s="20"/>
      <c r="F3" s="20"/>
      <c r="G3" s="20"/>
      <c r="H3" s="20"/>
      <c r="I3" s="20"/>
      <c r="J3" s="20"/>
      <c r="K3" s="20" t="s">
        <v>30</v>
      </c>
      <c r="L3" s="20"/>
    </row>
    <row r="4" spans="1:12" ht="16.5" customHeight="1" x14ac:dyDescent="0.25">
      <c r="A4" s="19"/>
      <c r="B4" s="20" t="s">
        <v>28</v>
      </c>
      <c r="C4" s="20"/>
      <c r="D4" s="20"/>
      <c r="E4" s="20"/>
      <c r="F4" s="20"/>
      <c r="G4" s="20"/>
      <c r="H4" s="20"/>
      <c r="I4" s="20"/>
      <c r="J4" s="20"/>
      <c r="K4" s="20" t="s">
        <v>31</v>
      </c>
      <c r="L4" s="20"/>
    </row>
    <row r="5" spans="1:12" ht="15" customHeight="1" x14ac:dyDescent="0.25">
      <c r="A5" s="19"/>
      <c r="B5" s="20"/>
      <c r="C5" s="20"/>
      <c r="D5" s="20"/>
      <c r="E5" s="20"/>
      <c r="F5" s="20"/>
      <c r="G5" s="20"/>
      <c r="H5" s="20"/>
      <c r="I5" s="20"/>
      <c r="J5" s="20"/>
      <c r="K5" s="20" t="s">
        <v>32</v>
      </c>
      <c r="L5" s="20"/>
    </row>
    <row r="7" spans="1:12" x14ac:dyDescent="0.25">
      <c r="A7" s="21" t="s">
        <v>36</v>
      </c>
    </row>
    <row r="8" spans="1:12" x14ac:dyDescent="0.25">
      <c r="A8" s="21"/>
    </row>
    <row r="9" spans="1:12" ht="25.5" customHeight="1" x14ac:dyDescent="0.25">
      <c r="A9" s="55" t="s">
        <v>2</v>
      </c>
      <c r="B9" s="55"/>
      <c r="C9" s="22"/>
      <c r="E9" s="23" t="s">
        <v>22</v>
      </c>
      <c r="F9" s="56"/>
      <c r="G9" s="57"/>
      <c r="I9" s="24" t="s">
        <v>17</v>
      </c>
      <c r="J9" s="58"/>
      <c r="K9" s="59"/>
    </row>
    <row r="10" spans="1:12" ht="15.75" thickBot="1" x14ac:dyDescent="0.3">
      <c r="A10" s="22"/>
      <c r="B10" s="22"/>
      <c r="C10" s="22"/>
      <c r="E10" s="25"/>
      <c r="F10" s="25"/>
      <c r="G10" s="25"/>
      <c r="I10" s="26"/>
      <c r="J10" s="27"/>
      <c r="K10" s="27"/>
    </row>
    <row r="11" spans="1:12" ht="30.75" customHeight="1" thickBot="1" x14ac:dyDescent="0.3">
      <c r="A11" s="28" t="s">
        <v>29</v>
      </c>
      <c r="B11" s="29"/>
      <c r="C11" s="30"/>
      <c r="D11" s="31" t="s">
        <v>18</v>
      </c>
      <c r="E11" s="32"/>
      <c r="F11" s="32"/>
      <c r="G11" s="33"/>
      <c r="H11" s="60"/>
      <c r="I11" s="26"/>
    </row>
    <row r="12" spans="1:12" ht="15.75" thickBot="1" x14ac:dyDescent="0.3">
      <c r="A12" s="34"/>
      <c r="B12" s="35"/>
      <c r="C12" s="30"/>
      <c r="D12" s="36"/>
      <c r="E12" s="25"/>
      <c r="F12" s="25"/>
      <c r="G12" s="25"/>
      <c r="I12" s="26"/>
    </row>
    <row r="13" spans="1:12" ht="30" customHeight="1" thickBot="1" x14ac:dyDescent="0.3">
      <c r="A13" s="34"/>
      <c r="B13" s="35"/>
      <c r="C13" s="30"/>
      <c r="D13" s="31" t="s">
        <v>19</v>
      </c>
      <c r="E13" s="32"/>
      <c r="F13" s="32"/>
      <c r="G13" s="33"/>
      <c r="H13" s="60"/>
      <c r="I13" s="26"/>
    </row>
    <row r="14" spans="1:12" ht="18.75" customHeight="1" thickBot="1" x14ac:dyDescent="0.3">
      <c r="A14" s="34"/>
      <c r="B14" s="35"/>
      <c r="C14" s="30"/>
      <c r="E14" s="25"/>
      <c r="F14" s="25"/>
      <c r="G14" s="25"/>
      <c r="I14" s="26"/>
    </row>
    <row r="15" spans="1:12" ht="24" customHeight="1" thickBot="1" x14ac:dyDescent="0.3">
      <c r="A15" s="37"/>
      <c r="B15" s="38"/>
      <c r="C15" s="30"/>
      <c r="D15" s="31" t="s">
        <v>23</v>
      </c>
      <c r="E15" s="32"/>
      <c r="F15" s="32"/>
      <c r="G15" s="33"/>
      <c r="H15" s="60"/>
      <c r="I15" s="26"/>
      <c r="J15" s="27"/>
      <c r="K15" s="27"/>
    </row>
    <row r="16" spans="1:12" x14ac:dyDescent="0.25">
      <c r="A16" s="22"/>
      <c r="B16" s="22"/>
      <c r="C16" s="22"/>
      <c r="E16" s="25"/>
      <c r="F16" s="25"/>
      <c r="G16" s="25"/>
      <c r="I16" s="26"/>
      <c r="J16" s="27"/>
      <c r="K16" s="27"/>
    </row>
    <row r="18" spans="1:12" s="41" customFormat="1" ht="25.5" x14ac:dyDescent="0.25">
      <c r="A18" s="39" t="s">
        <v>33</v>
      </c>
      <c r="B18" s="39" t="s">
        <v>3</v>
      </c>
      <c r="C18" s="39" t="s">
        <v>20</v>
      </c>
      <c r="D18" s="39" t="s">
        <v>4</v>
      </c>
      <c r="E18" s="39" t="s">
        <v>25</v>
      </c>
      <c r="F18" s="40" t="s">
        <v>5</v>
      </c>
      <c r="G18" s="40" t="s">
        <v>27</v>
      </c>
      <c r="H18" s="40" t="s">
        <v>6</v>
      </c>
      <c r="I18" s="40" t="s">
        <v>7</v>
      </c>
      <c r="J18" s="40" t="s">
        <v>8</v>
      </c>
      <c r="K18" s="40" t="s">
        <v>9</v>
      </c>
      <c r="L18" s="40" t="s">
        <v>10</v>
      </c>
    </row>
    <row r="19" spans="1:12" s="41" customFormat="1" ht="63.75" x14ac:dyDescent="0.2">
      <c r="A19" s="7">
        <v>1</v>
      </c>
      <c r="B19" s="42" t="s">
        <v>37</v>
      </c>
      <c r="C19" s="13"/>
      <c r="D19" s="43">
        <v>4</v>
      </c>
      <c r="E19" s="43" t="s">
        <v>43</v>
      </c>
      <c r="F19" s="14">
        <v>0</v>
      </c>
      <c r="G19" s="15">
        <v>0</v>
      </c>
      <c r="H19" s="1">
        <f>+ROUND(F19*G19,0)</f>
        <v>0</v>
      </c>
      <c r="I19" s="1">
        <f>ROUND(F19+H19,0)</f>
        <v>0</v>
      </c>
      <c r="J19" s="1">
        <f>ROUND(F19*D19,0)</f>
        <v>0</v>
      </c>
      <c r="K19" s="1">
        <f>ROUND(J19*G19,0)</f>
        <v>0</v>
      </c>
      <c r="L19" s="2">
        <f>ROUND(J19+K19,0)</f>
        <v>0</v>
      </c>
    </row>
    <row r="20" spans="1:12" s="41" customFormat="1" ht="63.75" x14ac:dyDescent="0.2">
      <c r="A20" s="7">
        <f>+A19+1</f>
        <v>2</v>
      </c>
      <c r="B20" s="42" t="s">
        <v>38</v>
      </c>
      <c r="C20" s="13"/>
      <c r="D20" s="43">
        <v>4</v>
      </c>
      <c r="E20" s="43" t="s">
        <v>43</v>
      </c>
      <c r="F20" s="14">
        <v>0</v>
      </c>
      <c r="G20" s="15">
        <v>0</v>
      </c>
      <c r="H20" s="1">
        <f t="shared" ref="H20:H24" si="0">+ROUND(F20*G20,0)</f>
        <v>0</v>
      </c>
      <c r="I20" s="1">
        <f t="shared" ref="I20:I24" si="1">ROUND(F20+H20,0)</f>
        <v>0</v>
      </c>
      <c r="J20" s="1">
        <f t="shared" ref="J20:J24" si="2">ROUND(F20*D20,0)</f>
        <v>0</v>
      </c>
      <c r="K20" s="1">
        <f t="shared" ref="K20:K24" si="3">ROUND(J20*G20,0)</f>
        <v>0</v>
      </c>
      <c r="L20" s="2">
        <f t="shared" ref="L20:L24" si="4">ROUND(J20+K20,0)</f>
        <v>0</v>
      </c>
    </row>
    <row r="21" spans="1:12" s="41" customFormat="1" ht="51" x14ac:dyDescent="0.2">
      <c r="A21" s="7">
        <f t="shared" ref="A21:A24" si="5">+A20+1</f>
        <v>3</v>
      </c>
      <c r="B21" s="42" t="s">
        <v>39</v>
      </c>
      <c r="C21" s="13"/>
      <c r="D21" s="43">
        <v>1</v>
      </c>
      <c r="E21" s="43" t="s">
        <v>43</v>
      </c>
      <c r="F21" s="14">
        <v>0</v>
      </c>
      <c r="G21" s="15">
        <v>0</v>
      </c>
      <c r="H21" s="1">
        <f t="shared" si="0"/>
        <v>0</v>
      </c>
      <c r="I21" s="1">
        <f t="shared" si="1"/>
        <v>0</v>
      </c>
      <c r="J21" s="1">
        <f t="shared" si="2"/>
        <v>0</v>
      </c>
      <c r="K21" s="1">
        <f t="shared" si="3"/>
        <v>0</v>
      </c>
      <c r="L21" s="2">
        <f t="shared" si="4"/>
        <v>0</v>
      </c>
    </row>
    <row r="22" spans="1:12" s="41" customFormat="1" ht="78.75" customHeight="1" x14ac:dyDescent="0.2">
      <c r="A22" s="7">
        <f t="shared" si="5"/>
        <v>4</v>
      </c>
      <c r="B22" s="42" t="s">
        <v>40</v>
      </c>
      <c r="C22" s="13"/>
      <c r="D22" s="43">
        <v>1</v>
      </c>
      <c r="E22" s="43" t="s">
        <v>43</v>
      </c>
      <c r="F22" s="14">
        <v>0</v>
      </c>
      <c r="G22" s="15">
        <v>0</v>
      </c>
      <c r="H22" s="1">
        <f t="shared" si="0"/>
        <v>0</v>
      </c>
      <c r="I22" s="1">
        <f t="shared" si="1"/>
        <v>0</v>
      </c>
      <c r="J22" s="1">
        <f t="shared" si="2"/>
        <v>0</v>
      </c>
      <c r="K22" s="1">
        <f t="shared" si="3"/>
        <v>0</v>
      </c>
      <c r="L22" s="2">
        <f t="shared" si="4"/>
        <v>0</v>
      </c>
    </row>
    <row r="23" spans="1:12" s="41" customFormat="1" ht="51" x14ac:dyDescent="0.2">
      <c r="A23" s="7">
        <f t="shared" si="5"/>
        <v>5</v>
      </c>
      <c r="B23" s="42" t="s">
        <v>41</v>
      </c>
      <c r="C23" s="13"/>
      <c r="D23" s="43">
        <v>2</v>
      </c>
      <c r="E23" s="43" t="s">
        <v>43</v>
      </c>
      <c r="F23" s="14">
        <v>0</v>
      </c>
      <c r="G23" s="15">
        <v>0</v>
      </c>
      <c r="H23" s="1">
        <f t="shared" si="0"/>
        <v>0</v>
      </c>
      <c r="I23" s="1">
        <f t="shared" si="1"/>
        <v>0</v>
      </c>
      <c r="J23" s="1">
        <f t="shared" si="2"/>
        <v>0</v>
      </c>
      <c r="K23" s="1">
        <f t="shared" si="3"/>
        <v>0</v>
      </c>
      <c r="L23" s="2">
        <f t="shared" si="4"/>
        <v>0</v>
      </c>
    </row>
    <row r="24" spans="1:12" s="41" customFormat="1" ht="38.25" x14ac:dyDescent="0.2">
      <c r="A24" s="7">
        <f t="shared" si="5"/>
        <v>6</v>
      </c>
      <c r="B24" s="42" t="s">
        <v>42</v>
      </c>
      <c r="C24" s="13"/>
      <c r="D24" s="43">
        <v>2</v>
      </c>
      <c r="E24" s="43" t="s">
        <v>43</v>
      </c>
      <c r="F24" s="14">
        <v>0</v>
      </c>
      <c r="G24" s="15">
        <v>0</v>
      </c>
      <c r="H24" s="1">
        <f t="shared" si="0"/>
        <v>0</v>
      </c>
      <c r="I24" s="1">
        <f t="shared" si="1"/>
        <v>0</v>
      </c>
      <c r="J24" s="1">
        <f t="shared" si="2"/>
        <v>0</v>
      </c>
      <c r="K24" s="1">
        <f t="shared" si="3"/>
        <v>0</v>
      </c>
      <c r="L24" s="2">
        <f t="shared" si="4"/>
        <v>0</v>
      </c>
    </row>
    <row r="25" spans="1:12" s="41" customFormat="1" ht="42" customHeight="1" thickBot="1" x14ac:dyDescent="0.25">
      <c r="A25" s="30"/>
      <c r="B25" s="44"/>
      <c r="C25" s="44"/>
      <c r="D25" s="30"/>
      <c r="E25" s="45"/>
      <c r="F25" s="46"/>
      <c r="G25" s="45"/>
      <c r="H25" s="45"/>
      <c r="I25" s="47"/>
      <c r="K25" s="8" t="s">
        <v>24</v>
      </c>
      <c r="L25" s="4">
        <f>SUMIF(G:G,0%,J:J)</f>
        <v>0</v>
      </c>
    </row>
    <row r="26" spans="1:12" s="41" customFormat="1" ht="29.25" customHeight="1" thickBot="1" x14ac:dyDescent="0.25">
      <c r="A26" s="48" t="s">
        <v>26</v>
      </c>
      <c r="B26" s="49"/>
      <c r="C26" s="49"/>
      <c r="D26" s="49"/>
      <c r="E26" s="49"/>
      <c r="F26" s="49"/>
      <c r="G26" s="49"/>
      <c r="H26" s="49"/>
      <c r="I26" s="49"/>
      <c r="J26" s="50"/>
      <c r="K26" s="12" t="s">
        <v>11</v>
      </c>
      <c r="L26" s="4">
        <f>SUMIF(G:G,5%,J:J)</f>
        <v>0</v>
      </c>
    </row>
    <row r="27" spans="1:12" s="41" customFormat="1" ht="77.25" customHeight="1" x14ac:dyDescent="0.2">
      <c r="A27" s="51" t="s">
        <v>34</v>
      </c>
      <c r="B27" s="51"/>
      <c r="C27" s="51"/>
      <c r="D27" s="51"/>
      <c r="E27" s="51"/>
      <c r="F27" s="51"/>
      <c r="G27" s="51"/>
      <c r="H27" s="51"/>
      <c r="I27" s="51"/>
      <c r="J27" s="51"/>
      <c r="K27" s="8" t="s">
        <v>12</v>
      </c>
      <c r="L27" s="4">
        <f>SUMIF(G:G,19%,J:J)</f>
        <v>0</v>
      </c>
    </row>
    <row r="28" spans="1:12" s="41" customFormat="1" ht="20.25" customHeight="1" x14ac:dyDescent="0.2">
      <c r="A28" s="52"/>
      <c r="B28" s="52"/>
      <c r="C28" s="52"/>
      <c r="D28" s="52"/>
      <c r="E28" s="52"/>
      <c r="F28" s="52"/>
      <c r="G28" s="52"/>
      <c r="H28" s="52"/>
      <c r="I28" s="52"/>
      <c r="J28" s="52"/>
      <c r="K28" s="9" t="s">
        <v>8</v>
      </c>
      <c r="L28" s="5">
        <f>SUM(L25:L27)</f>
        <v>0</v>
      </c>
    </row>
    <row r="29" spans="1:12" s="41" customFormat="1" ht="23.25" customHeight="1" x14ac:dyDescent="0.2">
      <c r="A29" s="52"/>
      <c r="B29" s="52"/>
      <c r="C29" s="52"/>
      <c r="D29" s="52"/>
      <c r="E29" s="52"/>
      <c r="F29" s="52"/>
      <c r="G29" s="52"/>
      <c r="H29" s="52"/>
      <c r="I29" s="52"/>
      <c r="J29" s="52"/>
      <c r="K29" s="10" t="s">
        <v>13</v>
      </c>
      <c r="L29" s="6">
        <f>ROUND(L26*5%,0)</f>
        <v>0</v>
      </c>
    </row>
    <row r="30" spans="1:12" s="41" customFormat="1" x14ac:dyDescent="0.2">
      <c r="A30" s="52"/>
      <c r="B30" s="52"/>
      <c r="C30" s="52"/>
      <c r="D30" s="52"/>
      <c r="E30" s="52"/>
      <c r="F30" s="52"/>
      <c r="G30" s="52"/>
      <c r="H30" s="52"/>
      <c r="I30" s="52"/>
      <c r="J30" s="52"/>
      <c r="K30" s="10" t="s">
        <v>14</v>
      </c>
      <c r="L30" s="4">
        <f>ROUND(L27*19%,0)</f>
        <v>0</v>
      </c>
    </row>
    <row r="31" spans="1:12" s="41" customFormat="1" x14ac:dyDescent="0.2">
      <c r="A31" s="52"/>
      <c r="B31" s="52"/>
      <c r="C31" s="52"/>
      <c r="D31" s="52"/>
      <c r="E31" s="52"/>
      <c r="F31" s="52"/>
      <c r="G31" s="52"/>
      <c r="H31" s="52"/>
      <c r="I31" s="52"/>
      <c r="J31" s="52"/>
      <c r="K31" s="9" t="s">
        <v>15</v>
      </c>
      <c r="L31" s="5">
        <f>SUM(L29:L30)</f>
        <v>0</v>
      </c>
    </row>
    <row r="32" spans="1:12" s="41" customFormat="1" ht="59.25" customHeight="1" x14ac:dyDescent="0.2">
      <c r="A32" s="52"/>
      <c r="B32" s="52"/>
      <c r="C32" s="52"/>
      <c r="D32" s="52"/>
      <c r="E32" s="52"/>
      <c r="F32" s="52"/>
      <c r="G32" s="52"/>
      <c r="H32" s="52"/>
      <c r="I32" s="52"/>
      <c r="J32" s="52"/>
      <c r="K32" s="11" t="s">
        <v>16</v>
      </c>
      <c r="L32" s="5">
        <f>+L28+L31</f>
        <v>0</v>
      </c>
    </row>
    <row r="35" spans="1:3" x14ac:dyDescent="0.25">
      <c r="B35" s="61"/>
      <c r="C35" s="61"/>
    </row>
    <row r="36" spans="1:3" x14ac:dyDescent="0.25">
      <c r="B36" s="61"/>
      <c r="C36" s="61"/>
    </row>
    <row r="37" spans="1:3" ht="15.75" thickBot="1" x14ac:dyDescent="0.3">
      <c r="B37" s="62"/>
      <c r="C37" s="62"/>
    </row>
    <row r="38" spans="1:3" x14ac:dyDescent="0.25">
      <c r="B38" s="53" t="s">
        <v>21</v>
      </c>
      <c r="C38" s="53"/>
    </row>
    <row r="40" spans="1:3" x14ac:dyDescent="0.25">
      <c r="A40" s="54" t="s">
        <v>44</v>
      </c>
    </row>
  </sheetData>
  <sheetProtection algorithmName="SHA-512" hashValue="hrPE5kVBK2P9tmHklQHE0ICymNwwjixjsntfrC4QSSGgl4OBO91/hS2J3jjuYDzjkW1Yx8YScG+bsrZ2BwhKNQ==" saltValue="Zbly+GZzYoDL5nys6K/TVg==" spinCount="100000" sheet="1" scenarios="1" selectLockedCells="1"/>
  <mergeCells count="19">
    <mergeCell ref="A2:A5"/>
    <mergeCell ref="D11:G11"/>
    <mergeCell ref="K2:L2"/>
    <mergeCell ref="K3:L3"/>
    <mergeCell ref="K4:L4"/>
    <mergeCell ref="K5:L5"/>
    <mergeCell ref="A11:B15"/>
    <mergeCell ref="B2:J2"/>
    <mergeCell ref="B3:J3"/>
    <mergeCell ref="B4:J5"/>
    <mergeCell ref="A27:J32"/>
    <mergeCell ref="A26:J26"/>
    <mergeCell ref="A9:B9"/>
    <mergeCell ref="B38:C38"/>
    <mergeCell ref="D13:G13"/>
    <mergeCell ref="D15:G15"/>
    <mergeCell ref="F9:G9"/>
    <mergeCell ref="J9:K9"/>
    <mergeCell ref="B35:C37"/>
  </mergeCells>
  <dataValidations count="1">
    <dataValidation type="whole" allowBlank="1" showInputMessage="1" showErrorMessage="1" sqref="F19:F24"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2021-11-03T01:34:37Z</dcterms:modified>
</cp:coreProperties>
</file>