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052 APLICATIVO ACADEMIA- AUTOEVALUACIÓN\PUBLICACIÓN\"/>
    </mc:Choice>
  </mc:AlternateContent>
  <xr:revisionPtr revIDLastSave="0" documentId="13_ncr:1_{87E43961-F0DC-420F-93F9-1F81BAF93DBA}"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Hoja1!$A$1:$L$38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9" i="1" l="1"/>
  <c r="H19" i="1"/>
  <c r="I19" i="1" s="1"/>
  <c r="K19" i="1" l="1"/>
  <c r="L19" i="1" s="1"/>
  <c r="L24" i="1"/>
  <c r="L27" i="1" s="1"/>
  <c r="L25" i="1" l="1"/>
  <c r="L28" i="1" s="1"/>
  <c r="L23" i="1"/>
  <c r="L29" i="1" l="1"/>
  <c r="L26" i="1"/>
  <c r="L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<sst xmlns="http://schemas.openxmlformats.org/spreadsheetml/2006/main" count="41" uniqueCount="40">
  <si>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</si>
  <si>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</si>
  <si>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</si>
  <si>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</si>
  <si>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</si>
  <si>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</si>
  <si>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</si>
  <si>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</si>
  <si>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</si>
  <si>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</si>
  <si>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</si>
  <si>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</si>
  <si>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</si>
  <si>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</si>
  <si>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</si>
  <si>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</si>
  <si>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</si>
  <si>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</si>
  <si>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</si>
  <si>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</si>
  <si>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</si>
  <si>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</si>
  <si>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</si>
  <si>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</si>
  <si>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</si>
  <si>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</si>
  <si>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</si>
  <si>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</si>
  <si>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</si>
  <si>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</si>
  <si>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</si>
  <si>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</si>
  <si>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</si>
  <si>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</si>
  <si>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</si>
  <si>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</si>
  <si>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</si>
  <si>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32.1-41.3</t>
  </si>
  <si>
    <t>El aplicativo deberá contener los siguientes tres (3) módulos: I. Módulo de sistematización de experiencias:    Especificaciones del módulo: En este espacio se busca posibilitar a los gestores del conocimiento la tenencia de un espacio para el cargue de sus experiencias al interior de los CADI y, además, para evidenciar y resaltar sus prácticas pedagógicas y didácticas. A continuación, se presenta la descripción: Espacio tipo “muro” con la posibilidad de cargar contenidos diversos (Video, audio, texto, Imágenes). Visualización del muro: Dos o tres experiencias por fila Sección de las experiencias mejor valoradas   Perfil profesor: Facultad, programa, espacio de intereses personales, insignias, contacto) Clasificación (Filtros acumulables): Por nombre de profesor, programa, facultad, Campo de aprendizaje, palabras clave, año Cargar archivos de tipo: DOC, TXT, PDF, MP3, MP4, AVI, HTML, PNG, JPG, ZIP, SCORM, ZIP Poder compartir las experiencias a las comunidades de aprendizaje Posibilidad de postular experiencias a espacios de la escuela (Concurso de, Experiencias Innovadoras en el marco del MEDIT, observatorio, entre otros...)   Interacción a resultados de concurso y observatorio (Mostrar las mejores experiencias y profesores innovadores respectivamente).   Herramientas de comunicación con los usuarios:   Interacción con las publicaciones del muro: Mensajes y calificación hasta 5 estrellas. Esta interacción tiene como finalidad crear diálogos entre los profesores gestores del conocimiento de la Universidad de Cundinamarca, como elemento base para el desarrollo de Comunidades de Aprendizaje.   II. Módulo de Comunidades de Aprendizaje Digital:   Especificaciones del módulo:  El módulo debe permitir el trabajo en conjunto de profesores Gestores del Conocimiento, en torno a una temática de interés, lo cual implica la consecución de recursos de diversos tiempos, procesos de comunicación y encuentro y espacios de co-creación. Para ello el módulo debe permitir: Cargar archivos de tipo: DOC, TXT, PDF, MP3, MP4, AVI, HTML, PNG, JPG, ZIP, SCORM. Con posibilidad de identificación y búsqueda por palabras clave Vinculación a las diferentes comunidades de aprendizaje   Comunidad pública donde se encuentren todos los profesores (Información relevante a todos los profesores) Identificación de comunidades por usuario: Debe permitir visualizar las comunidades a las que pertenecen los profesores y qué profesores pertenecen a las distintas comunidades Generar informes de vinculación por profesores, programas, seccionales, facultades con hipervínculo a los sitios de las comunidades y los productos generados Indicador de publicaciones nuevas dentro de cada comunidad de aprendizaje vinculada Herramientas de comunicación con los usuarios:   Interacción con las publicaciones dentro de la comunidad (Mensajes y reacciones)   Posibilidad de compartir publicaciones del grupo general al específico y viceversa.   Información de cada comunidad de aprendizaje: Información general y vinculación a otras plataformas. III. Módulo de Gestión  y Analítica de los Centros de Formación e Innovación Docente: Especificaciones del módulo:  Relacionado con las evidencias de los servicios y espacios realizados en el marco de los Centros de Formación e Innovación Docente, y la participación de los profesores en ellos, este módulo debe: Contar con un espacio en donde se integren memorias y recursos de los circuitos archivos de tipo: DOC, PPT, TXT, PDF, MP3, MP4, AVI, HTML, PNG, JPG, ZIP, SCORM. Debe mostrar contenido dividido en sedes: Servicios, horarios, reserva de espacios y calendarios. Además de permitir la autogestión de los profesores para el agendamiento de espacios. Informes: Generar resúmenes de los grupos de cada centro, circuitos realizados, profesores certificados por programa, facultad y seccional, usabilidad por horarios, productos gestionados e informes de desempeño en la plataforma. Exportables a formato Excel, PDF y HTML. Histórico por profesor, programas, facultades y seccionales frente al uso del Centro de Formación e Innovación Docente con hipervínculo a los recursos y evidencias de los mismos. Para consulta en la plataforma misma en procesos definidos con esta característica (Circuitos de largo alcance).   Debe generar alertas de seguimiento y de notificación masiva.   Debe generar diplomas personalizados para los profesores en circuitos de formación y otros procesos certificables por EFAD S21, con su identificador único para garantizar validez (Posibilidad de descargarlo en PDF). Generar insignias que den cuenta del avance de los profesores de acuerdo a las rutas planteadas en los circuitos de formación de EFAD S21. La aplicación debe ser implementada dentro de los servidores de la Universidad Cundinamarca, por motivo de soporte y actualización de protocolo de interconexión de redes. Debe incluir un módulo dedicado a la parametrización, configuración y actualización del aplicativo que no implique la interacción del proveedor, basado en formularios y campos dinámicos. Deberá estar construido en un entorno gráfico de fácil interacción con el usuario, con esquema de diligenciamiento paso a paso. De igual manera, deberá ser compatible con los PC y dispositivos móviles. Se solicita el desarrollo de un cronograma de trabajo, a través de la metodología SCRUM, con el fin de desarrollar revisiones periódicas del avance y cumplimiento de los diferentes módulos y actividades del proyecto. La aplicación debe contar con características como: Interactividad: El usuario es protagonista en la gestión del aplicativo Escalabilidad: Cantidad variable de usuarios, según las necesidades de la Universidad Funcionalidad: Plataforma con todas las prestaciones, según los requerimientos y necesidades de la Universidad de Cundinamarca Usabilidad: Fácil interacción con la plataforma.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</si>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</sst>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73">
    <xf numFmtId="0" fontId="0" fillId="0" borderId="0" xfId="0"/>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3" fillId="0" borderId="20" xfId="3" applyFont="1" applyFill="1" applyBorder="1" applyAlignment="1" applyProtection="1">
      <alignment horizontal="center" vertical="center"/>
      <protection hidden="1"/>
    </xf>
    <xf numFmtId="165" fontId="3" fillId="0" borderId="21" xfId="3" applyFont="1" applyFill="1" applyBorder="1" applyAlignment="1" applyProtection="1">
      <alignment horizontal="center" vertical="center"/>
      <protection hidden="1"/>
    </xf>
    <xf numFmtId="165" fontId="3" fillId="0" borderId="3" xfId="3" applyFont="1" applyFill="1" applyBorder="1" applyAlignment="1" applyProtection="1">
      <alignment horizontal="center" vertical="center"/>
      <protection hidden="1"/>
    </xf>
    <xf numFmtId="0" fontId="12" fillId="4" borderId="20" xfId="0" applyFont="1" applyFill="1" applyBorder="1" applyAlignment="1" applyProtection="1">
      <alignment horizontal="center" vertical="center" wrapText="1"/>
      <protection locked="0"/>
    </xf>
    <xf numFmtId="0" fontId="12" fillId="4" borderId="21" xfId="0" applyFont="1" applyFill="1" applyBorder="1" applyAlignment="1" applyProtection="1">
      <alignment horizontal="center" vertical="center" wrapText="1"/>
      <protection locked="0"/>
    </xf>
    <xf numFmtId="0" fontId="12" fillId="4" borderId="3" xfId="0" applyFont="1" applyFill="1" applyBorder="1" applyAlignment="1" applyProtection="1">
      <alignment horizontal="center" vertical="center" wrapText="1"/>
      <protection locked="0"/>
    </xf>
    <xf numFmtId="165" fontId="12" fillId="4" borderId="20" xfId="3" applyFont="1" applyFill="1" applyBorder="1" applyAlignment="1" applyProtection="1">
      <alignment horizontal="center" vertical="center"/>
      <protection locked="0"/>
    </xf>
    <xf numFmtId="9" fontId="3" fillId="4" borderId="20" xfId="1" applyFont="1" applyFill="1" applyBorder="1" applyAlignment="1" applyProtection="1">
      <alignment horizontal="center" vertical="center"/>
      <protection locked="0"/>
    </xf>
    <xf numFmtId="165" fontId="12" fillId="4" borderId="21" xfId="3" applyFont="1" applyFill="1" applyBorder="1" applyAlignment="1" applyProtection="1">
      <alignment horizontal="center" vertical="center"/>
      <protection locked="0"/>
    </xf>
    <xf numFmtId="9" fontId="3" fillId="4" borderId="21" xfId="1" applyFont="1" applyFill="1" applyBorder="1" applyAlignment="1" applyProtection="1">
      <alignment horizontal="center" vertical="center"/>
      <protection locked="0"/>
    </xf>
    <xf numFmtId="165" fontId="12" fillId="4" borderId="3" xfId="3" applyFont="1" applyFill="1" applyBorder="1" applyAlignment="1" applyProtection="1">
      <alignment horizontal="center" vertical="center"/>
      <protection locked="0"/>
    </xf>
    <xf numFmtId="9" fontId="3" fillId="4" borderId="3"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20" xfId="0" applyFont="1" applyFill="1" applyBorder="1" applyAlignment="1" applyProtection="1">
      <alignment horizontal="center" vertical="center"/>
    </xf>
    <xf numFmtId="0" fontId="13" fillId="0" borderId="20" xfId="0" applyFont="1" applyFill="1" applyBorder="1" applyAlignment="1" applyProtection="1">
      <alignment horizontal="left" vertical="center" wrapText="1"/>
    </xf>
    <xf numFmtId="0" fontId="3" fillId="0" borderId="21" xfId="0" applyFont="1" applyFill="1" applyBorder="1" applyAlignment="1" applyProtection="1">
      <alignment horizontal="center" vertical="center"/>
    </xf>
    <xf numFmtId="0" fontId="13" fillId="0" borderId="21" xfId="0" applyFont="1" applyFill="1" applyBorder="1" applyAlignment="1" applyProtection="1">
      <alignment horizontal="left" vertical="center" wrapText="1"/>
    </xf>
    <xf numFmtId="0" fontId="3" fillId="0" borderId="3" xfId="0" applyFont="1" applyFill="1" applyBorder="1" applyAlignment="1" applyProtection="1">
      <alignment horizontal="center" vertical="center"/>
    </xf>
    <xf numFmtId="0" fontId="13" fillId="0" borderId="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tabSelected="1" topLeftCell="A23" zoomScaleNormal="100" zoomScaleSheetLayoutView="90" zoomScalePageLayoutView="55" workbookViewId="0">
      <selection activeCell="F19" sqref="F19:F22"/>
    </sheetView>
  </sheetViews>
  <sheetFormatPr baseColWidth="10" defaultRowHeight="15" x14ac:dyDescent="0.25"/>
  <cols>
    <col min="1" max="1" width="10.7109375" style="22" customWidth="1"/>
    <col min="2" max="2" width="47.5703125" style="22" customWidth="1"/>
    <col min="3" max="3" width="24.42578125" style="22" customWidth="1"/>
    <col min="4" max="4" width="13.28515625" style="22" customWidth="1"/>
    <col min="5" max="6" width="15" style="22" customWidth="1"/>
    <col min="7" max="7" width="19.85546875" style="22" customWidth="1"/>
    <col min="8" max="8" width="15" style="22" customWidth="1"/>
    <col min="9" max="9" width="15" style="24" customWidth="1"/>
    <col min="10" max="10" width="16.7109375" style="24" customWidth="1"/>
    <col min="11" max="11" width="20.140625" style="24" customWidth="1"/>
    <col min="12" max="12" width="21.7109375" style="24" customWidth="1"/>
    <col min="13" max="16384" width="11.42578125" style="24"/>
  </cols>
  <sheetData>
    <row r="1" spans="1:12" x14ac:dyDescent="0.25">
      <c r="F1" s="23"/>
    </row>
    <row r="2" spans="1:12" ht="15.75" customHeight="1" x14ac:dyDescent="0.25">
      <c r="A2" s="25"/>
      <c r="B2" s="26" t="s">
        <v>0</v>
      </c>
      <c r="C2" s="26"/>
      <c r="D2" s="26"/>
      <c r="E2" s="26"/>
      <c r="F2" s="26"/>
      <c r="G2" s="26"/>
      <c r="H2" s="26"/>
      <c r="I2" s="26"/>
      <c r="J2" s="26"/>
      <c r="K2" s="26" t="s">
        <v>35</v>
      </c>
      <c r="L2" s="26"/>
    </row>
    <row r="3" spans="1:12" ht="15.75" customHeight="1" x14ac:dyDescent="0.25">
      <c r="A3" s="25"/>
      <c r="B3" s="26" t="s">
        <v>1</v>
      </c>
      <c r="C3" s="26"/>
      <c r="D3" s="26"/>
      <c r="E3" s="26"/>
      <c r="F3" s="26"/>
      <c r="G3" s="26"/>
      <c r="H3" s="26"/>
      <c r="I3" s="26"/>
      <c r="J3" s="26"/>
      <c r="K3" s="26" t="s">
        <v>30</v>
      </c>
      <c r="L3" s="26"/>
    </row>
    <row r="4" spans="1:12" ht="16.5" customHeight="1" x14ac:dyDescent="0.25">
      <c r="A4" s="25"/>
      <c r="B4" s="26" t="s">
        <v>28</v>
      </c>
      <c r="C4" s="26"/>
      <c r="D4" s="26"/>
      <c r="E4" s="26"/>
      <c r="F4" s="26"/>
      <c r="G4" s="26"/>
      <c r="H4" s="26"/>
      <c r="I4" s="26"/>
      <c r="J4" s="26"/>
      <c r="K4" s="26" t="s">
        <v>31</v>
      </c>
      <c r="L4" s="26"/>
    </row>
    <row r="5" spans="1:12" ht="15" customHeight="1" x14ac:dyDescent="0.25">
      <c r="A5" s="25"/>
      <c r="B5" s="26"/>
      <c r="C5" s="26"/>
      <c r="D5" s="26"/>
      <c r="E5" s="26"/>
      <c r="F5" s="26"/>
      <c r="G5" s="26"/>
      <c r="H5" s="26"/>
      <c r="I5" s="26"/>
      <c r="J5" s="26"/>
      <c r="K5" s="26" t="s">
        <v>32</v>
      </c>
      <c r="L5" s="26"/>
    </row>
    <row r="7" spans="1:12" x14ac:dyDescent="0.25">
      <c r="A7" s="27" t="s">
        <v>36</v>
      </c>
    </row>
    <row r="8" spans="1:12" x14ac:dyDescent="0.25">
      <c r="A8" s="27"/>
    </row>
    <row r="9" spans="1:12" ht="25.5" customHeight="1" x14ac:dyDescent="0.25">
      <c r="A9" s="65" t="s">
        <v>2</v>
      </c>
      <c r="B9" s="65"/>
      <c r="C9" s="28"/>
      <c r="E9" s="29" t="s">
        <v>22</v>
      </c>
      <c r="F9" s="66"/>
      <c r="G9" s="67"/>
      <c r="I9" s="30" t="s">
        <v>17</v>
      </c>
      <c r="J9" s="68"/>
      <c r="K9" s="69"/>
    </row>
    <row r="10" spans="1:12" ht="15.75" thickBot="1" x14ac:dyDescent="0.3">
      <c r="A10" s="28"/>
      <c r="B10" s="28"/>
      <c r="C10" s="28"/>
      <c r="E10" s="31"/>
      <c r="F10" s="31"/>
      <c r="G10" s="31"/>
      <c r="I10" s="32"/>
      <c r="J10" s="33"/>
      <c r="K10" s="33"/>
    </row>
    <row r="11" spans="1:12" ht="30.75" customHeight="1" thickBot="1" x14ac:dyDescent="0.3">
      <c r="A11" s="34" t="s">
        <v>29</v>
      </c>
      <c r="B11" s="35"/>
      <c r="C11" s="36"/>
      <c r="D11" s="37" t="s">
        <v>18</v>
      </c>
      <c r="E11" s="38"/>
      <c r="F11" s="38"/>
      <c r="G11" s="39"/>
      <c r="H11" s="70"/>
      <c r="I11" s="32"/>
    </row>
    <row r="12" spans="1:12" ht="15.75" thickBot="1" x14ac:dyDescent="0.3">
      <c r="A12" s="40"/>
      <c r="B12" s="41"/>
      <c r="C12" s="36"/>
      <c r="D12" s="42"/>
      <c r="E12" s="31"/>
      <c r="F12" s="31"/>
      <c r="G12" s="31"/>
      <c r="I12" s="32"/>
    </row>
    <row r="13" spans="1:12" ht="30" customHeight="1" thickBot="1" x14ac:dyDescent="0.3">
      <c r="A13" s="40"/>
      <c r="B13" s="41"/>
      <c r="C13" s="36"/>
      <c r="D13" s="37" t="s">
        <v>19</v>
      </c>
      <c r="E13" s="38"/>
      <c r="F13" s="38"/>
      <c r="G13" s="39"/>
      <c r="H13" s="70"/>
      <c r="I13" s="32"/>
    </row>
    <row r="14" spans="1:12" ht="18.75" customHeight="1" thickBot="1" x14ac:dyDescent="0.3">
      <c r="A14" s="40"/>
      <c r="B14" s="41"/>
      <c r="C14" s="36"/>
      <c r="E14" s="31"/>
      <c r="F14" s="31"/>
      <c r="G14" s="31"/>
      <c r="I14" s="32"/>
    </row>
    <row r="15" spans="1:12" ht="24" customHeight="1" thickBot="1" x14ac:dyDescent="0.3">
      <c r="A15" s="43"/>
      <c r="B15" s="44"/>
      <c r="C15" s="36"/>
      <c r="D15" s="37" t="s">
        <v>23</v>
      </c>
      <c r="E15" s="38"/>
      <c r="F15" s="38"/>
      <c r="G15" s="39"/>
      <c r="H15" s="70"/>
      <c r="I15" s="32"/>
      <c r="J15" s="33"/>
      <c r="K15" s="33"/>
    </row>
    <row r="16" spans="1:12" x14ac:dyDescent="0.25">
      <c r="A16" s="28"/>
      <c r="B16" s="28"/>
      <c r="C16" s="28"/>
      <c r="E16" s="31"/>
      <c r="F16" s="31"/>
      <c r="G16" s="31"/>
      <c r="I16" s="32"/>
      <c r="J16" s="33"/>
      <c r="K16" s="33"/>
    </row>
    <row r="18" spans="1:12" s="47" customFormat="1" ht="25.5" x14ac:dyDescent="0.25">
      <c r="A18" s="45" t="s">
        <v>33</v>
      </c>
      <c r="B18" s="45" t="s">
        <v>3</v>
      </c>
      <c r="C18" s="45" t="s">
        <v>20</v>
      </c>
      <c r="D18" s="45" t="s">
        <v>4</v>
      </c>
      <c r="E18" s="45" t="s">
        <v>25</v>
      </c>
      <c r="F18" s="46" t="s">
        <v>5</v>
      </c>
      <c r="G18" s="46" t="s">
        <v>27</v>
      </c>
      <c r="H18" s="46" t="s">
        <v>6</v>
      </c>
      <c r="I18" s="46" t="s">
        <v>7</v>
      </c>
      <c r="J18" s="46" t="s">
        <v>8</v>
      </c>
      <c r="K18" s="46" t="s">
        <v>9</v>
      </c>
      <c r="L18" s="46" t="s">
        <v>10</v>
      </c>
    </row>
    <row r="19" spans="1:12" s="47" customFormat="1" ht="306" customHeight="1" x14ac:dyDescent="0.25">
      <c r="A19" s="48">
        <v>1</v>
      </c>
      <c r="B19" s="49" t="s">
        <v>38</v>
      </c>
      <c r="C19" s="13"/>
      <c r="D19" s="48">
        <v>1</v>
      </c>
      <c r="E19" s="48" t="s">
        <v>39</v>
      </c>
      <c r="F19" s="16">
        <v>0</v>
      </c>
      <c r="G19" s="17">
        <v>0</v>
      </c>
      <c r="H19" s="10">
        <f>+ROUND(F19*G19,0)</f>
        <v>0</v>
      </c>
      <c r="I19" s="10">
        <f>ROUND(F19+H19,0)</f>
        <v>0</v>
      </c>
      <c r="J19" s="10">
        <f>ROUND(F19*D19,0)</f>
        <v>0</v>
      </c>
      <c r="K19" s="10">
        <f>ROUND(J19*G19,0)</f>
        <v>0</v>
      </c>
      <c r="L19" s="10">
        <f>ROUND(J19+K19,0)</f>
        <v>0</v>
      </c>
    </row>
    <row r="20" spans="1:12" s="47" customFormat="1" ht="165.75" customHeight="1" x14ac:dyDescent="0.25">
      <c r="A20" s="50"/>
      <c r="B20" s="51"/>
      <c r="C20" s="14"/>
      <c r="D20" s="50"/>
      <c r="E20" s="50"/>
      <c r="F20" s="18"/>
      <c r="G20" s="19"/>
      <c r="H20" s="11"/>
      <c r="I20" s="11"/>
      <c r="J20" s="11"/>
      <c r="K20" s="11"/>
      <c r="L20" s="11"/>
    </row>
    <row r="21" spans="1:12" s="47" customFormat="1" ht="409.5" customHeight="1" x14ac:dyDescent="0.25">
      <c r="A21" s="50"/>
      <c r="B21" s="51"/>
      <c r="C21" s="14"/>
      <c r="D21" s="50"/>
      <c r="E21" s="50"/>
      <c r="F21" s="18"/>
      <c r="G21" s="19"/>
      <c r="H21" s="11"/>
      <c r="I21" s="11"/>
      <c r="J21" s="11"/>
      <c r="K21" s="11"/>
      <c r="L21" s="11"/>
    </row>
    <row r="22" spans="1:12" s="47" customFormat="1" ht="409.5" customHeight="1" x14ac:dyDescent="0.25">
      <c r="A22" s="52"/>
      <c r="B22" s="53"/>
      <c r="C22" s="15"/>
      <c r="D22" s="52"/>
      <c r="E22" s="52"/>
      <c r="F22" s="20"/>
      <c r="G22" s="21"/>
      <c r="H22" s="12"/>
      <c r="I22" s="12"/>
      <c r="J22" s="12"/>
      <c r="K22" s="12"/>
      <c r="L22" s="12"/>
    </row>
    <row r="23" spans="1:12" s="47" customFormat="1" ht="42" customHeight="1" thickBot="1" x14ac:dyDescent="0.25">
      <c r="A23" s="36"/>
      <c r="B23" s="54"/>
      <c r="C23" s="54"/>
      <c r="D23" s="36"/>
      <c r="E23" s="55"/>
      <c r="F23" s="56"/>
      <c r="G23" s="55"/>
      <c r="H23" s="55"/>
      <c r="I23" s="57"/>
      <c r="K23" s="5" t="s">
        <v>24</v>
      </c>
      <c r="L23" s="2">
        <f>SUMIF(G:G,0%,J:J)</f>
        <v>0</v>
      </c>
    </row>
    <row r="24" spans="1:12" s="47" customFormat="1" ht="29.25" customHeight="1" thickBot="1" x14ac:dyDescent="0.25">
      <c r="A24" s="58" t="s">
        <v>26</v>
      </c>
      <c r="B24" s="59"/>
      <c r="C24" s="59"/>
      <c r="D24" s="59"/>
      <c r="E24" s="59"/>
      <c r="F24" s="59"/>
      <c r="G24" s="59"/>
      <c r="H24" s="59"/>
      <c r="I24" s="59"/>
      <c r="J24" s="60"/>
      <c r="K24" s="9" t="s">
        <v>11</v>
      </c>
      <c r="L24" s="2">
        <f>SUMIF(G:G,5%,J:J)</f>
        <v>0</v>
      </c>
    </row>
    <row r="25" spans="1:12" s="47" customFormat="1" ht="77.25" customHeight="1" x14ac:dyDescent="0.2">
      <c r="A25" s="61" t="s">
        <v>34</v>
      </c>
      <c r="B25" s="61"/>
      <c r="C25" s="61"/>
      <c r="D25" s="61"/>
      <c r="E25" s="61"/>
      <c r="F25" s="61"/>
      <c r="G25" s="61"/>
      <c r="H25" s="61"/>
      <c r="I25" s="61"/>
      <c r="J25" s="61"/>
      <c r="K25" s="5" t="s">
        <v>12</v>
      </c>
      <c r="L25" s="2">
        <f>SUMIF(G:G,19%,J:J)</f>
        <v>0</v>
      </c>
    </row>
    <row r="26" spans="1:12" s="47" customFormat="1" ht="20.25" customHeight="1" x14ac:dyDescent="0.2">
      <c r="A26" s="62"/>
      <c r="B26" s="62"/>
      <c r="C26" s="62"/>
      <c r="D26" s="62"/>
      <c r="E26" s="62"/>
      <c r="F26" s="62"/>
      <c r="G26" s="62"/>
      <c r="H26" s="62"/>
      <c r="I26" s="62"/>
      <c r="J26" s="62"/>
      <c r="K26" s="6" t="s">
        <v>8</v>
      </c>
      <c r="L26" s="3">
        <f>SUM(L23:L25)</f>
        <v>0</v>
      </c>
    </row>
    <row r="27" spans="1:12" s="47" customFormat="1" ht="23.25" customHeight="1" x14ac:dyDescent="0.2">
      <c r="A27" s="62"/>
      <c r="B27" s="62"/>
      <c r="C27" s="62"/>
      <c r="D27" s="62"/>
      <c r="E27" s="62"/>
      <c r="F27" s="62"/>
      <c r="G27" s="62"/>
      <c r="H27" s="62"/>
      <c r="I27" s="62"/>
      <c r="J27" s="62"/>
      <c r="K27" s="7" t="s">
        <v>13</v>
      </c>
      <c r="L27" s="4">
        <f>ROUND(L24*5%,0)</f>
        <v>0</v>
      </c>
    </row>
    <row r="28" spans="1:12" s="47" customFormat="1" x14ac:dyDescent="0.2">
      <c r="A28" s="62"/>
      <c r="B28" s="62"/>
      <c r="C28" s="62"/>
      <c r="D28" s="62"/>
      <c r="E28" s="62"/>
      <c r="F28" s="62"/>
      <c r="G28" s="62"/>
      <c r="H28" s="62"/>
      <c r="I28" s="62"/>
      <c r="J28" s="62"/>
      <c r="K28" s="7" t="s">
        <v>14</v>
      </c>
      <c r="L28" s="2">
        <f>ROUND(L25*19%,0)</f>
        <v>0</v>
      </c>
    </row>
    <row r="29" spans="1:12" s="47" customFormat="1" x14ac:dyDescent="0.2">
      <c r="A29" s="62"/>
      <c r="B29" s="62"/>
      <c r="C29" s="62"/>
      <c r="D29" s="62"/>
      <c r="E29" s="62"/>
      <c r="F29" s="62"/>
      <c r="G29" s="62"/>
      <c r="H29" s="62"/>
      <c r="I29" s="62"/>
      <c r="J29" s="62"/>
      <c r="K29" s="6" t="s">
        <v>15</v>
      </c>
      <c r="L29" s="3">
        <f>SUM(L27:L28)</f>
        <v>0</v>
      </c>
    </row>
    <row r="30" spans="1:12" s="47" customFormat="1" ht="59.25" customHeight="1" x14ac:dyDescent="0.2">
      <c r="A30" s="62"/>
      <c r="B30" s="62"/>
      <c r="C30" s="62"/>
      <c r="D30" s="62"/>
      <c r="E30" s="62"/>
      <c r="F30" s="62"/>
      <c r="G30" s="62"/>
      <c r="H30" s="62"/>
      <c r="I30" s="62"/>
      <c r="J30" s="62"/>
      <c r="K30" s="8" t="s">
        <v>16</v>
      </c>
      <c r="L30" s="3">
        <f>+L26+L29</f>
        <v>0</v>
      </c>
    </row>
    <row r="33" spans="1:3" x14ac:dyDescent="0.25">
      <c r="B33" s="71"/>
      <c r="C33" s="71"/>
    </row>
    <row r="34" spans="1:3" x14ac:dyDescent="0.25">
      <c r="B34" s="71"/>
      <c r="C34" s="71"/>
    </row>
    <row r="35" spans="1:3" ht="15.75" thickBot="1" x14ac:dyDescent="0.3">
      <c r="B35" s="72"/>
      <c r="C35" s="72"/>
    </row>
    <row r="36" spans="1:3" x14ac:dyDescent="0.25">
      <c r="B36" s="63" t="s">
        <v>21</v>
      </c>
      <c r="C36" s="63"/>
    </row>
    <row r="38" spans="1:3" x14ac:dyDescent="0.25">
      <c r="A38" s="64" t="s">
        <v>37</v>
      </c>
    </row>
  </sheetData>
  <sheetProtection algorithmName="SHA-512" hashValue="pvHm5QMPbjgmAQWz0B9UlF6w1mxFVf0whFuyMjL4jvggy7+9pkOBTqCcLqUAqodM2crIYNCZkMhyPApywOLKRA==" saltValue="8g/00Dzz90fbwhiH8w54SQ==" spinCount="100000" sheet="1" scenarios="1" selectLockedCells="1"/>
  <mergeCells count="31">
    <mergeCell ref="I19:I22"/>
    <mergeCell ref="J19:J22"/>
    <mergeCell ref="K19:K22"/>
    <mergeCell ref="L19:L22"/>
    <mergeCell ref="A19:A22"/>
    <mergeCell ref="A25:J30"/>
    <mergeCell ref="A24:J24"/>
    <mergeCell ref="A9:B9"/>
    <mergeCell ref="B36:C36"/>
    <mergeCell ref="D13:G13"/>
    <mergeCell ref="D15:G15"/>
    <mergeCell ref="F9:G9"/>
    <mergeCell ref="J9:K9"/>
    <mergeCell ref="B33:C35"/>
    <mergeCell ref="B19:B22"/>
    <mergeCell ref="C19:C22"/>
    <mergeCell ref="D19:D22"/>
    <mergeCell ref="E19:E22"/>
    <mergeCell ref="F19:F22"/>
    <mergeCell ref="G19:G22"/>
    <mergeCell ref="H19:H2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1">
        <v>0</v>
      </c>
    </row>
    <row r="8" spans="4:4" x14ac:dyDescent="0.25">
      <c r="D8" s="1">
        <v>0.05</v>
      </c>
    </row>
    <row r="9" spans="4:4" x14ac:dyDescent="0.25">
      <c r="D9" s="1">
        <v>0.19</v>
      </c>
    </row>
    <row r="10" spans="4:4"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2021-08-03T15:28:22Z</dcterms:modified>
</cp:coreProperties>
</file>