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https://mailunicundiedu-my.sharepoint.com/personal/jjmelo_ucundinamarca_edu_co/Documents/2021/SEPTIEMBRE/F-CD-255 periodico impreso/"/>
    </mc:Choice>
  </mc:AlternateContent>
  <xr:revisionPtr revIDLastSave="43" documentId="8_{666E83E1-2D31-4457-9BF4-5A3B6CE9FC79}" xr6:coauthVersionLast="46" xr6:coauthVersionMax="46" xr10:uidLastSave="{DFD68B97-6F31-4F83-A46E-D66292FAE8CE}"/>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1" l="1"/>
  <c r="H19" i="1"/>
  <c r="I19" i="1" s="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<sst xmlns="http://schemas.openxmlformats.org/spreadsheetml/2006/main" count="41" uniqueCount="40">
  <si>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MACROPROCESO DE APOYO</t>
  </si>
  <si>
    <t xml:space="preserve">PROCESO GESTIÓN BIENES Y SERVICIOS </t>
  </si>
  <si>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</si>
  <si>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</si>
  <si>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</si>
  <si>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</si>
  <si>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</si>
  <si>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</si>
  <si>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</si>
  <si>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</si>
  <si>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</si>
  <si>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</si>
  <si>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</si>
  <si>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</si>
  <si>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</si>
  <si>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</si>
  <si>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</si>
  <si>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</si>
  <si>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</si>
  <si>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</si>
  <si>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</si>
  <si>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</si>
  <si>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</si>
  <si>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</si>
  <si>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</si>
  <si>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</si>
  <si>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</si>
  <si>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</si>
  <si>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</si>
  <si>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</si>
  <si>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</si>
  <si>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</si>
  <si>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</si>
  <si>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</si>
  <si>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</si>
  <si>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</si>
  <si>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</si>
  <si>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UNIDAD</t>
  </si>
  <si>
    <r>
      <rPr>
        <b/>
        <sz val="10"/>
        <color theme="1"/>
        <rFont val="Arial"/>
        <family val="2"/>
      </rPr>
      <t xml:space="preserve">FECHA DE ELABORACIÓN:   </t>
    </r>
    <r>
      <rPr>
        <sz val="10"/>
        <color theme="1"/>
        <rFont val="Arial"/>
        <family val="2"/>
      </rPr>
      <t xml:space="preserve"> 2021</t>
    </r>
    <r>
      <rPr>
        <sz val="10"/>
        <color theme="0" tint="-0.34998626667073579"/>
        <rFont val="Arial"/>
        <family val="2"/>
      </rPr>
      <t xml:space="preserve">   /   00   /   00</t>
    </r>
  </si>
  <si>
    <t>Impresión en policromía de 4.500 ejemplares del periódico de la Universidad de Cundinamarca, tamaño americano final de papel cerrado 28.5 x 35, caja grafica de 25,5 x 32cms terminado plegado, papel periódico extra-blanco de 59,2gr.12 páginas.
El diseño del periódico será remitido en su totalidad por el área de Diseño, ya para su impresión.
Las 4.500 impresiones no serán en una sola edición sino distribuidas en 3 ediciones, es decir, para la primer edición se deben imprimir 1.500, para la segunda edición imprimir 1.500 y para la ultima edición 1.500. Este servicio es de solo impresión no de distribución.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</si>
</sst>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cellStyleXfs>
  <cellXfs count="63">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41" fontId="3" fillId="0" borderId="1" xfId="5" applyFont="1" applyFill="1" applyBorder="1" applyAlignment="1" applyProtection="1">
      <alignment horizontal="center" vertical="center"/>
    </xf>
  </cellXfs>
  <cellStyles count="6">
    <cellStyle name="Millares" xfId="4" builtinId="3"/>
    <cellStyle name="Millares [0]" xfId="5" builtinId="6"/>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topLeftCell="A4" zoomScale="90" zoomScaleNormal="90" zoomScaleSheetLayoutView="90" zoomScalePageLayoutView="55" workbookViewId="0">
      <selection activeCell="A9" sqref="A9:B9"/>
    </sheetView>
  </sheetViews>
  <sheetFormatPr baseColWidth="10" defaultRowHeight="15" x14ac:dyDescent="0.25"/>
  <cols>
    <col min="1" max="1" width="10.7109375" style="14" customWidth="1"/>
    <col min="2" max="2" width="47.5703125" style="14" customWidth="1"/>
    <col min="3" max="3" width="24.42578125" style="14" customWidth="1"/>
    <col min="4" max="4" width="13.28515625" style="14" customWidth="1"/>
    <col min="5" max="5" width="15" style="14" customWidth="1"/>
    <col min="6" max="6" width="18.140625" style="14" bestFit="1" customWidth="1"/>
    <col min="7" max="7" width="19.85546875" style="14" customWidth="1"/>
    <col min="8" max="8" width="15" style="14" customWidth="1"/>
    <col min="9" max="9" width="25.5703125" style="16" bestFit="1" customWidth="1"/>
    <col min="10" max="10" width="18.85546875" style="16" bestFit="1" customWidth="1"/>
    <col min="11" max="11" width="20.140625" style="16" customWidth="1"/>
    <col min="12" max="12" width="21.7109375" style="16" customWidth="1"/>
    <col min="13" max="16384" width="11.42578125" style="16"/>
  </cols>
  <sheetData>
    <row r="1" spans="1:12" x14ac:dyDescent="0.25">
      <c r="F1" s="15"/>
    </row>
    <row r="2" spans="1:12" ht="15.75" customHeight="1" x14ac:dyDescent="0.25">
      <c r="A2" s="54"/>
      <c r="B2" s="55" t="s">
        <v>0</v>
      </c>
      <c r="C2" s="55"/>
      <c r="D2" s="55"/>
      <c r="E2" s="55"/>
      <c r="F2" s="55"/>
      <c r="G2" s="55"/>
      <c r="H2" s="55"/>
      <c r="I2" s="55"/>
      <c r="J2" s="55"/>
      <c r="K2" s="55" t="s">
        <v>35</v>
      </c>
      <c r="L2" s="55"/>
    </row>
    <row r="3" spans="1:12" ht="15.75" customHeight="1" x14ac:dyDescent="0.25">
      <c r="A3" s="54"/>
      <c r="B3" s="55" t="s">
        <v>1</v>
      </c>
      <c r="C3" s="55"/>
      <c r="D3" s="55"/>
      <c r="E3" s="55"/>
      <c r="F3" s="55"/>
      <c r="G3" s="55"/>
      <c r="H3" s="55"/>
      <c r="I3" s="55"/>
      <c r="J3" s="55"/>
      <c r="K3" s="55" t="s">
        <v>30</v>
      </c>
      <c r="L3" s="55"/>
    </row>
    <row r="4" spans="1:12" ht="16.5" customHeight="1" x14ac:dyDescent="0.25">
      <c r="A4" s="54"/>
      <c r="B4" s="55" t="s">
        <v>28</v>
      </c>
      <c r="C4" s="55"/>
      <c r="D4" s="55"/>
      <c r="E4" s="55"/>
      <c r="F4" s="55"/>
      <c r="G4" s="55"/>
      <c r="H4" s="55"/>
      <c r="I4" s="55"/>
      <c r="J4" s="55"/>
      <c r="K4" s="55" t="s">
        <v>31</v>
      </c>
      <c r="L4" s="55"/>
    </row>
    <row r="5" spans="1:12" ht="15" customHeight="1" x14ac:dyDescent="0.25">
      <c r="A5" s="54"/>
      <c r="B5" s="55"/>
      <c r="C5" s="55"/>
      <c r="D5" s="55"/>
      <c r="E5" s="55"/>
      <c r="F5" s="55"/>
      <c r="G5" s="55"/>
      <c r="H5" s="55"/>
      <c r="I5" s="55"/>
      <c r="J5" s="55"/>
      <c r="K5" s="55" t="s">
        <v>32</v>
      </c>
      <c r="L5" s="55"/>
    </row>
    <row r="7" spans="1:12" x14ac:dyDescent="0.25">
      <c r="A7" s="17" t="s">
        <v>36</v>
      </c>
    </row>
    <row r="8" spans="1:12" x14ac:dyDescent="0.25">
      <c r="A8" s="17"/>
    </row>
    <row r="9" spans="1:12" ht="25.5" customHeight="1" x14ac:dyDescent="0.25">
      <c r="A9" s="44" t="s">
        <v>38</v>
      </c>
      <c r="B9" s="44"/>
      <c r="C9" s="18"/>
      <c r="E9" s="19" t="s">
        <v>22</v>
      </c>
      <c r="F9" s="49"/>
      <c r="G9" s="50"/>
      <c r="I9" s="20" t="s">
        <v>17</v>
      </c>
      <c r="J9" s="51"/>
      <c r="K9" s="52"/>
    </row>
    <row r="10" spans="1:12" ht="15.75" thickBot="1" x14ac:dyDescent="0.3">
      <c r="A10" s="18"/>
      <c r="B10" s="18"/>
      <c r="C10" s="18"/>
      <c r="E10" s="21"/>
      <c r="F10" s="21"/>
      <c r="G10" s="21"/>
      <c r="I10" s="22"/>
      <c r="J10" s="23"/>
      <c r="K10" s="23"/>
    </row>
    <row r="11" spans="1:12" ht="30.75" customHeight="1" thickBot="1" x14ac:dyDescent="0.3">
      <c r="A11" s="56" t="s">
        <v>29</v>
      </c>
      <c r="B11" s="57"/>
      <c r="C11" s="24"/>
      <c r="D11" s="46" t="s">
        <v>18</v>
      </c>
      <c r="E11" s="47"/>
      <c r="F11" s="47"/>
      <c r="G11" s="48"/>
      <c r="H11" s="34"/>
      <c r="I11" s="22"/>
    </row>
    <row r="12" spans="1:12" ht="15.75" thickBot="1" x14ac:dyDescent="0.3">
      <c r="A12" s="58"/>
      <c r="B12" s="59"/>
      <c r="C12" s="24"/>
      <c r="D12" s="25"/>
      <c r="E12" s="21"/>
      <c r="F12" s="21"/>
      <c r="G12" s="21"/>
      <c r="I12" s="22"/>
    </row>
    <row r="13" spans="1:12" ht="30" customHeight="1" thickBot="1" x14ac:dyDescent="0.3">
      <c r="A13" s="58"/>
      <c r="B13" s="59"/>
      <c r="C13" s="24"/>
      <c r="D13" s="46" t="s">
        <v>19</v>
      </c>
      <c r="E13" s="47"/>
      <c r="F13" s="47"/>
      <c r="G13" s="48"/>
      <c r="H13" s="34"/>
      <c r="I13" s="22"/>
    </row>
    <row r="14" spans="1:12" ht="18.75" customHeight="1" thickBot="1" x14ac:dyDescent="0.3">
      <c r="A14" s="58"/>
      <c r="B14" s="59"/>
      <c r="C14" s="24"/>
      <c r="E14" s="21"/>
      <c r="F14" s="21"/>
      <c r="G14" s="21"/>
      <c r="I14" s="22"/>
    </row>
    <row r="15" spans="1:12" ht="24" customHeight="1" thickBot="1" x14ac:dyDescent="0.3">
      <c r="A15" s="60"/>
      <c r="B15" s="61"/>
      <c r="C15" s="24"/>
      <c r="D15" s="46" t="s">
        <v>23</v>
      </c>
      <c r="E15" s="47"/>
      <c r="F15" s="47"/>
      <c r="G15" s="48"/>
      <c r="H15" s="34"/>
      <c r="I15" s="22"/>
      <c r="J15" s="23"/>
      <c r="K15" s="23"/>
    </row>
    <row r="16" spans="1:12" x14ac:dyDescent="0.25">
      <c r="A16" s="18"/>
      <c r="B16" s="18"/>
      <c r="C16" s="18"/>
      <c r="E16" s="21"/>
      <c r="F16" s="21"/>
      <c r="G16" s="21"/>
      <c r="I16" s="22"/>
      <c r="J16" s="23"/>
      <c r="K16" s="23"/>
    </row>
    <row r="18" spans="1:12" s="28" customFormat="1" ht="25.5" x14ac:dyDescent="0.25">
      <c r="A18" s="26" t="s">
        <v>33</v>
      </c>
      <c r="B18" s="26" t="s">
        <v>3</v>
      </c>
      <c r="C18" s="26" t="s">
        <v>20</v>
      </c>
      <c r="D18" s="26" t="s">
        <v>4</v>
      </c>
      <c r="E18" s="26" t="s">
        <v>25</v>
      </c>
      <c r="F18" s="27" t="s">
        <v>5</v>
      </c>
      <c r="G18" s="27" t="s">
        <v>27</v>
      </c>
      <c r="H18" s="27" t="s">
        <v>6</v>
      </c>
      <c r="I18" s="27" t="s">
        <v>7</v>
      </c>
      <c r="J18" s="27" t="s">
        <v>8</v>
      </c>
      <c r="K18" s="27" t="s">
        <v>9</v>
      </c>
      <c r="L18" s="27" t="s">
        <v>10</v>
      </c>
    </row>
    <row r="19" spans="1:12" s="28" customFormat="1" ht="165.75" x14ac:dyDescent="0.25">
      <c r="A19" s="36">
        <v>1</v>
      </c>
      <c r="B19" s="37" t="s">
        <v>39</v>
      </c>
      <c r="C19" s="38"/>
      <c r="D19" s="62">
        <v>4500</v>
      </c>
      <c r="E19" s="36" t="s">
        <v>37</v>
      </c>
      <c r="F19" s="13">
        <v>0</v>
      </c>
      <c r="G19" s="1">
        <v>0</v>
      </c>
      <c r="H19" s="2">
        <f>+ROUND(F19*G19,0)</f>
        <v>0</v>
      </c>
      <c r="I19" s="2">
        <f>ROUND(F19+H19,0)</f>
        <v>0</v>
      </c>
      <c r="J19" s="2">
        <f>ROUND(F19*D19,0)</f>
        <v>0</v>
      </c>
      <c r="K19" s="2">
        <f>ROUND(J19*G19,0)</f>
        <v>0</v>
      </c>
      <c r="L19" s="3">
        <f>ROUND(J19+K19,0)</f>
        <v>0</v>
      </c>
    </row>
    <row r="21" spans="1:12" s="28" customFormat="1" ht="42" customHeight="1" thickBot="1" x14ac:dyDescent="0.25">
      <c r="A21" s="24"/>
      <c r="B21" s="29"/>
      <c r="C21" s="29"/>
      <c r="D21" s="24"/>
      <c r="E21" s="30"/>
      <c r="F21" s="31"/>
      <c r="G21" s="30"/>
      <c r="H21" s="30"/>
      <c r="I21" s="32"/>
      <c r="K21" s="8" t="s">
        <v>24</v>
      </c>
      <c r="L21" s="5">
        <f>SUMIF(G:G,0%,J:J)</f>
        <v>0</v>
      </c>
    </row>
    <row r="22" spans="1:12" s="28" customFormat="1" ht="29.25" customHeight="1" thickBot="1" x14ac:dyDescent="0.25">
      <c r="A22" s="41" t="s">
        <v>26</v>
      </c>
      <c r="B22" s="42"/>
      <c r="C22" s="42"/>
      <c r="D22" s="42"/>
      <c r="E22" s="42"/>
      <c r="F22" s="42"/>
      <c r="G22" s="42"/>
      <c r="H22" s="42"/>
      <c r="I22" s="42"/>
      <c r="J22" s="43"/>
      <c r="K22" s="12" t="s">
        <v>11</v>
      </c>
      <c r="L22" s="5">
        <f>SUMIF(G:G,5%,J:J)</f>
        <v>0</v>
      </c>
    </row>
    <row r="23" spans="1:12" s="28" customFormat="1" ht="77.25" customHeight="1" x14ac:dyDescent="0.2">
      <c r="A23" s="39" t="s">
        <v>34</v>
      </c>
      <c r="B23" s="39"/>
      <c r="C23" s="39"/>
      <c r="D23" s="39"/>
      <c r="E23" s="39"/>
      <c r="F23" s="39"/>
      <c r="G23" s="39"/>
      <c r="H23" s="39"/>
      <c r="I23" s="39"/>
      <c r="J23" s="39"/>
      <c r="K23" s="8" t="s">
        <v>12</v>
      </c>
      <c r="L23" s="5">
        <f>SUMIF(G:G,19%,J:J)</f>
        <v>0</v>
      </c>
    </row>
    <row r="24" spans="1:12" s="28" customFormat="1" ht="20.25" customHeight="1" x14ac:dyDescent="0.2">
      <c r="A24" s="40"/>
      <c r="B24" s="40"/>
      <c r="C24" s="40"/>
      <c r="D24" s="40"/>
      <c r="E24" s="40"/>
      <c r="F24" s="40"/>
      <c r="G24" s="40"/>
      <c r="H24" s="40"/>
      <c r="I24" s="40"/>
      <c r="J24" s="40"/>
      <c r="K24" s="9" t="s">
        <v>8</v>
      </c>
      <c r="L24" s="6">
        <f>SUM(L21:L23)</f>
        <v>0</v>
      </c>
    </row>
    <row r="25" spans="1:12" s="28" customFormat="1" ht="23.25" customHeight="1" x14ac:dyDescent="0.2">
      <c r="A25" s="40"/>
      <c r="B25" s="40"/>
      <c r="C25" s="40"/>
      <c r="D25" s="40"/>
      <c r="E25" s="40"/>
      <c r="F25" s="40"/>
      <c r="G25" s="40"/>
      <c r="H25" s="40"/>
      <c r="I25" s="40"/>
      <c r="J25" s="40"/>
      <c r="K25" s="10" t="s">
        <v>13</v>
      </c>
      <c r="L25" s="7">
        <f>ROUND(L22*5%,0)</f>
        <v>0</v>
      </c>
    </row>
    <row r="26" spans="1:12" s="28" customFormat="1" x14ac:dyDescent="0.2">
      <c r="A26" s="40"/>
      <c r="B26" s="40"/>
      <c r="C26" s="40"/>
      <c r="D26" s="40"/>
      <c r="E26" s="40"/>
      <c r="F26" s="40"/>
      <c r="G26" s="40"/>
      <c r="H26" s="40"/>
      <c r="I26" s="40"/>
      <c r="J26" s="40"/>
      <c r="K26" s="10" t="s">
        <v>14</v>
      </c>
      <c r="L26" s="5">
        <f>ROUND(L23*19%,0)</f>
        <v>0</v>
      </c>
    </row>
    <row r="27" spans="1:12" s="28" customFormat="1" x14ac:dyDescent="0.2">
      <c r="A27" s="40"/>
      <c r="B27" s="40"/>
      <c r="C27" s="40"/>
      <c r="D27" s="40"/>
      <c r="E27" s="40"/>
      <c r="F27" s="40"/>
      <c r="G27" s="40"/>
      <c r="H27" s="40"/>
      <c r="I27" s="40"/>
      <c r="J27" s="40"/>
      <c r="K27" s="9" t="s">
        <v>15</v>
      </c>
      <c r="L27" s="6">
        <f>SUM(L25:L26)</f>
        <v>0</v>
      </c>
    </row>
    <row r="28" spans="1:12" s="28" customFormat="1" ht="59.25" customHeight="1" x14ac:dyDescent="0.2">
      <c r="A28" s="40"/>
      <c r="B28" s="40"/>
      <c r="C28" s="40"/>
      <c r="D28" s="40"/>
      <c r="E28" s="40"/>
      <c r="F28" s="40"/>
      <c r="G28" s="40"/>
      <c r="H28" s="40"/>
      <c r="I28" s="40"/>
      <c r="J28" s="40"/>
      <c r="K28" s="11" t="s">
        <v>16</v>
      </c>
      <c r="L28" s="6">
        <f>+L24+L27</f>
        <v>0</v>
      </c>
    </row>
    <row r="30" spans="1:12" x14ac:dyDescent="0.25">
      <c r="B30" s="35"/>
      <c r="C30" s="35"/>
    </row>
    <row r="31" spans="1:12" x14ac:dyDescent="0.25">
      <c r="B31" s="35"/>
      <c r="C31" s="35"/>
    </row>
    <row r="32" spans="1:12" x14ac:dyDescent="0.25">
      <c r="B32" s="35"/>
      <c r="C32" s="35"/>
    </row>
    <row r="33" spans="1:3" ht="15.75" thickBot="1" x14ac:dyDescent="0.3">
      <c r="B33" s="53"/>
      <c r="C33" s="53"/>
    </row>
    <row r="34" spans="1:3" x14ac:dyDescent="0.25">
      <c r="B34" s="45" t="s">
        <v>21</v>
      </c>
      <c r="C34" s="45"/>
    </row>
    <row r="36" spans="1:3" x14ac:dyDescent="0.25">
      <c r="A36" s="33" t="s">
        <v>2</v>
      </c>
    </row>
  </sheetData>
  <sheetProtection algorithmName="SHA-512" hashValue="34gZu9064n3nErO5YVnvB++2nnisNctJzll4ptdzg8ry7m+e2ck2oDtrFzt5nnpmVOAJ1NX4q0R6YEUV2qTp4Q==" saltValue="t4WnqCytLUeBvhg1nds6/Q==" spinCount="100000" sheet="1" selectLockedCells="1"/>
  <mergeCells count="19">
    <mergeCell ref="A2:A5"/>
    <mergeCell ref="D11:G11"/>
    <mergeCell ref="K2:L2"/>
    <mergeCell ref="K3:L3"/>
    <mergeCell ref="K4:L4"/>
    <mergeCell ref="K5:L5"/>
    <mergeCell ref="A11:B15"/>
    <mergeCell ref="B2:J2"/>
    <mergeCell ref="B3:J3"/>
    <mergeCell ref="B4:J5"/>
    <mergeCell ref="A23:J28"/>
    <mergeCell ref="A22:J22"/>
    <mergeCell ref="A9:B9"/>
    <mergeCell ref="B34:C34"/>
    <mergeCell ref="D13:G13"/>
    <mergeCell ref="D15:G15"/>
    <mergeCell ref="F9:G9"/>
    <mergeCell ref="J9:K9"/>
    <mergeCell ref="B33:C33"/>
  </mergeCells>
  <dataValidations count="1">
    <dataValidation type="decimal"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4">
        <v>0</v>
      </c>
    </row>
    <row r="8" spans="4:4" x14ac:dyDescent="0.25">
      <c r="D8" s="4">
        <v>0.05</v>
      </c>
    </row>
    <row r="9" spans="4:4" x14ac:dyDescent="0.25">
      <c r="D9" s="4">
        <v>0.19</v>
      </c>
    </row>
    <row r="10" spans="4:4" x14ac:dyDescent="0.25">
      <c r="D10"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D1C6DAFB121C46B97F472C95074DD2" ma:contentTypeVersion="16" ma:contentTypeDescription="Create a new document." ma:contentTypeScope="" ma:versionID="962677fad92712bd4535e407da454371">
  <xsd:schema xmlns:xsd="http://www.w3.org/2001/XMLSchema" xmlns:xs="http://www.w3.org/2001/XMLSchema" xmlns:p="http://schemas.microsoft.com/office/2006/metadata/properties" xmlns:ns1="http://schemas.microsoft.com/sharepoint/v3" xmlns:ns3="dff3228f-11cd-4ac2-9316-5170767e729b" xmlns:ns4="ad00a543-a158-4a43-bb51-9847e8ba78bb" targetNamespace="http://schemas.microsoft.com/office/2006/metadata/properties" ma:root="true" ma:fieldsID="8464107a022d4cb6d6aa5ac44395612d" ns1:_="" ns3:_="" ns4:_="">
    <xsd:import namespace="http://schemas.microsoft.com/sharepoint/v3"/>
    <xsd:import namespace="dff3228f-11cd-4ac2-9316-5170767e729b"/>
    <xsd:import namespace="ad00a543-a158-4a43-bb51-9847e8ba78b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3228f-11cd-4ac2-9316-5170767e72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00a543-a158-4a43-bb51-9847e8ba78b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14CFA7-1430-4EFA-B2E0-77EF3E20DDFE}">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dff3228f-11cd-4ac2-9316-5170767e729b"/>
    <ds:schemaRef ds:uri="ad00a543-a158-4a43-bb51-9847e8ba78bb"/>
    <ds:schemaRef ds:uri="http://purl.org/dc/terms/"/>
    <ds:schemaRef ds:uri="http://schemas.microsoft.com/sharepoint/v3"/>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744B502-3CBC-43BC-9723-12926F3260BC}">
  <ds:schemaRefs>
    <ds:schemaRef ds:uri="http://schemas.microsoft.com/sharepoint/v3/contenttype/forms"/>
  </ds:schemaRefs>
</ds:datastoreItem>
</file>

<file path=customXml/itemProps3.xml><?xml version="1.0" encoding="utf-8"?>
<ds:datastoreItem xmlns:ds="http://schemas.openxmlformats.org/officeDocument/2006/customXml" ds:itemID="{4706384E-E67D-49C4-A1C7-E4C214773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3228f-11cd-4ac2-9316-5170767e729b"/>
    <ds:schemaRef ds:uri="ad00a543-a158-4a43-bb51-9847e8ba78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JUNG SUH JOHANA MELO PRIETO</cp:lastModifiedBy>
  <dcterms:created xsi:type="dcterms:W3CDTF">2017-04-28T13:22:52Z</dcterms:created>
  <dcterms:modified xsi:type="dcterms:W3CDTF">2021-09-07T15:09:53Z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0x0101009DD1C6DAFB121C46B97F472C95074DD2</vt:lpwstr>
  </property>
</Properties>
</file>