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235 NÓMINA ELECTRÓNICA- SISTEMAS\PUBLICACIÓN\"/>
    </mc:Choice>
  </mc:AlternateContent>
  <xr:revisionPtr revIDLastSave="0" documentId="13_ncr:1_{339B6BFB-12E1-47DF-9F30-A07F1CF1E1B3}"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0" i="1" l="1"/>
  <c r="H19" i="1"/>
  <c r="I19" i="1" s="1"/>
  <c r="J19" i="1"/>
  <c r="K19" i="1" s="1"/>
  <c r="L19" i="1" s="1"/>
  <c r="H20" i="1"/>
  <c r="I20" i="1" s="1"/>
  <c r="J20" i="1"/>
  <c r="K20" i="1" s="1"/>
  <c r="L20" i="1" s="1"/>
  <c r="L22" i="1" l="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<sst xmlns="http://schemas.openxmlformats.org/spreadsheetml/2006/main" count="43" uniqueCount="41">
  <si>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</si>
  <si>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</si>
  <si>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</si>
  <si>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</si>
  <si>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</si>
  <si>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</si>
  <si>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</si>
  <si>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</si>
  <si>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</si>
  <si>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</si>
  <si>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</si>
  <si>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</si>
  <si>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</si>
  <si>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</si>
  <si>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</si>
  <si>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</si>
  <si>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</si>
  <si>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</si>
  <si>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</si>
  <si>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</si>
  <si>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</si>
  <si>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</si>
  <si>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</si>
  <si>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</si>
  <si>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</si>
  <si>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</si>
  <si>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</si>
  <si>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</si>
  <si>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</si>
  <si>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</si>
  <si>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</si>
  <si>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</si>
  <si>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</si>
  <si>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</si>
  <si>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</si>
  <si>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</si>
  <si>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</si>
  <si>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</si>
  <si>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32.1-41.3</t>
  </si>
  <si>
    <t>35000 documentos para el reporte Dian del Pago de Nómina Electrónica, Documento Soporte para no Obligados a Facturar. Soporte Lunes a Viernes de 08:00 a.m. a 05:00 p.m. Certificado Digital propio. Modulo de Informes. Acompañamiento en implementación Personalizado. Capacitación de plataforma (2 horas virtuales) Actualizaciones DIAN por el año. Conexión por VPN. Servicio por 12 meses.</t>
  </si>
  <si>
    <t>Implementacion del servio e integracion con APIS.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</si>
</sst>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vertical="center" wrapText="1"/>
    </xf>
    <xf numFmtId="0" fontId="1" fillId="0" borderId="20" xfId="0" applyFont="1" applyBorder="1" applyAlignment="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90" zoomScaleNormal="90" zoomScaleSheetLayoutView="90" zoomScalePageLayoutView="55" workbookViewId="0">
      <selection activeCell="B31" sqref="B31:C33"/>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9" t="s">
        <v>36</v>
      </c>
    </row>
    <row r="8" spans="1:12" x14ac:dyDescent="0.25">
      <c r="A8" s="19"/>
    </row>
    <row r="9" spans="1:12" ht="25.5" customHeight="1" x14ac:dyDescent="0.25">
      <c r="A9" s="43" t="s">
        <v>2</v>
      </c>
      <c r="B9" s="43"/>
      <c r="C9" s="20"/>
      <c r="E9" s="21" t="s">
        <v>22</v>
      </c>
      <c r="F9" s="48"/>
      <c r="G9" s="49"/>
      <c r="I9" s="22" t="s">
        <v>17</v>
      </c>
      <c r="J9" s="50"/>
      <c r="K9" s="51"/>
    </row>
    <row r="10" spans="1:12" ht="15.75" thickBot="1" x14ac:dyDescent="0.3">
      <c r="A10" s="20"/>
      <c r="B10" s="20"/>
      <c r="C10" s="20"/>
      <c r="E10" s="23"/>
      <c r="F10" s="23"/>
      <c r="G10" s="23"/>
      <c r="I10" s="24"/>
      <c r="J10" s="25"/>
      <c r="K10" s="25"/>
    </row>
    <row r="11" spans="1:12" ht="30.75" customHeight="1" thickBot="1" x14ac:dyDescent="0.3">
      <c r="A11" s="56" t="s">
        <v>29</v>
      </c>
      <c r="B11" s="57"/>
      <c r="C11" s="26"/>
      <c r="D11" s="45" t="s">
        <v>18</v>
      </c>
      <c r="E11" s="46"/>
      <c r="F11" s="46"/>
      <c r="G11" s="47"/>
      <c r="H11" s="37"/>
      <c r="I11" s="24"/>
    </row>
    <row r="12" spans="1:12" ht="15.75" thickBot="1" x14ac:dyDescent="0.3">
      <c r="A12" s="58"/>
      <c r="B12" s="59"/>
      <c r="C12" s="26"/>
      <c r="D12" s="27"/>
      <c r="E12" s="23"/>
      <c r="F12" s="23"/>
      <c r="G12" s="23"/>
      <c r="I12" s="24"/>
    </row>
    <row r="13" spans="1:12" ht="30" customHeight="1" thickBot="1" x14ac:dyDescent="0.3">
      <c r="A13" s="58"/>
      <c r="B13" s="59"/>
      <c r="C13" s="26"/>
      <c r="D13" s="45" t="s">
        <v>19</v>
      </c>
      <c r="E13" s="46"/>
      <c r="F13" s="46"/>
      <c r="G13" s="47"/>
      <c r="H13" s="37"/>
      <c r="I13" s="24"/>
    </row>
    <row r="14" spans="1:12" ht="18.75" customHeight="1" thickBot="1" x14ac:dyDescent="0.3">
      <c r="A14" s="58"/>
      <c r="B14" s="59"/>
      <c r="C14" s="26"/>
      <c r="E14" s="23"/>
      <c r="F14" s="23"/>
      <c r="G14" s="23"/>
      <c r="I14" s="24"/>
    </row>
    <row r="15" spans="1:12" ht="24" customHeight="1" thickBot="1" x14ac:dyDescent="0.3">
      <c r="A15" s="60"/>
      <c r="B15" s="61"/>
      <c r="C15" s="26"/>
      <c r="D15" s="45" t="s">
        <v>23</v>
      </c>
      <c r="E15" s="46"/>
      <c r="F15" s="46"/>
      <c r="G15" s="47"/>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35" customHeight="1" x14ac:dyDescent="0.25">
      <c r="A19" s="7">
        <v>1</v>
      </c>
      <c r="B19" s="62" t="s">
        <v>39</v>
      </c>
      <c r="C19" s="13"/>
      <c r="D19" s="63">
        <v>1</v>
      </c>
      <c r="E19" s="31" t="s">
        <v>37</v>
      </c>
      <c r="F19" s="14">
        <v>0</v>
      </c>
      <c r="G19" s="15">
        <v>0</v>
      </c>
      <c r="H19" s="1">
        <f t="shared" ref="H19:H20" si="0">+ROUND(F19*G19,0)</f>
        <v>0</v>
      </c>
      <c r="I19" s="1">
        <f t="shared" ref="I19:I20" si="1">ROUND(F19+H19,0)</f>
        <v>0</v>
      </c>
      <c r="J19" s="1">
        <f t="shared" ref="J19:J20" si="2">ROUND(F19*D19,0)</f>
        <v>0</v>
      </c>
      <c r="K19" s="1">
        <f t="shared" ref="K19:K20" si="3">ROUND(J19*G19,0)</f>
        <v>0</v>
      </c>
      <c r="L19" s="2">
        <f t="shared" ref="L19:L20" si="4">ROUND(J19+K19,0)</f>
        <v>0</v>
      </c>
    </row>
    <row r="20" spans="1:12" s="30" customFormat="1" ht="28.5" x14ac:dyDescent="0.25">
      <c r="A20" s="7">
        <f>+A19+1</f>
        <v>2</v>
      </c>
      <c r="B20" s="62" t="s">
        <v>40</v>
      </c>
      <c r="C20" s="13"/>
      <c r="D20" s="63">
        <v>1</v>
      </c>
      <c r="E20" s="31" t="s">
        <v>37</v>
      </c>
      <c r="F20" s="14">
        <v>0</v>
      </c>
      <c r="G20" s="15">
        <v>0</v>
      </c>
      <c r="H20" s="1">
        <f t="shared" si="0"/>
        <v>0</v>
      </c>
      <c r="I20" s="1">
        <f t="shared" si="1"/>
        <v>0</v>
      </c>
      <c r="J20" s="1">
        <f t="shared" si="2"/>
        <v>0</v>
      </c>
      <c r="K20" s="1">
        <f t="shared" si="3"/>
        <v>0</v>
      </c>
      <c r="L20" s="2">
        <f t="shared" si="4"/>
        <v>0</v>
      </c>
    </row>
    <row r="21" spans="1:12" s="30" customFormat="1" ht="42" customHeight="1" thickBot="1" x14ac:dyDescent="0.25">
      <c r="A21" s="26"/>
      <c r="B21" s="32"/>
      <c r="C21" s="32"/>
      <c r="D21" s="26"/>
      <c r="E21" s="33"/>
      <c r="F21" s="34"/>
      <c r="G21" s="33"/>
      <c r="H21" s="33"/>
      <c r="I21" s="35"/>
      <c r="K21" s="8" t="s">
        <v>24</v>
      </c>
      <c r="L21" s="4">
        <f>SUMIF(G:G,0%,J:J)</f>
        <v>0</v>
      </c>
    </row>
    <row r="22" spans="1:12" s="30" customFormat="1" ht="29.25" customHeight="1" thickBot="1" x14ac:dyDescent="0.25">
      <c r="A22" s="40" t="s">
        <v>26</v>
      </c>
      <c r="B22" s="41"/>
      <c r="C22" s="41"/>
      <c r="D22" s="41"/>
      <c r="E22" s="41"/>
      <c r="F22" s="41"/>
      <c r="G22" s="41"/>
      <c r="H22" s="41"/>
      <c r="I22" s="41"/>
      <c r="J22" s="42"/>
      <c r="K22" s="12" t="s">
        <v>11</v>
      </c>
      <c r="L22" s="4">
        <f>SUMIF(G:G,5%,J:J)</f>
        <v>0</v>
      </c>
    </row>
    <row r="23" spans="1:12" s="30" customFormat="1" ht="77.25" customHeight="1" x14ac:dyDescent="0.2">
      <c r="A23" s="38" t="s">
        <v>34</v>
      </c>
      <c r="B23" s="38"/>
      <c r="C23" s="38"/>
      <c r="D23" s="38"/>
      <c r="E23" s="38"/>
      <c r="F23" s="38"/>
      <c r="G23" s="38"/>
      <c r="H23" s="38"/>
      <c r="I23" s="38"/>
      <c r="J23" s="38"/>
      <c r="K23" s="8" t="s">
        <v>12</v>
      </c>
      <c r="L23" s="4">
        <f>SUMIF(G:G,19%,J:J)</f>
        <v>0</v>
      </c>
    </row>
    <row r="24" spans="1:12" s="30" customFormat="1" ht="20.25" customHeight="1" x14ac:dyDescent="0.2">
      <c r="A24" s="39"/>
      <c r="B24" s="39"/>
      <c r="C24" s="39"/>
      <c r="D24" s="39"/>
      <c r="E24" s="39"/>
      <c r="F24" s="39"/>
      <c r="G24" s="39"/>
      <c r="H24" s="39"/>
      <c r="I24" s="39"/>
      <c r="J24" s="39"/>
      <c r="K24" s="9" t="s">
        <v>8</v>
      </c>
      <c r="L24" s="5">
        <f>SUM(L21:L23)</f>
        <v>0</v>
      </c>
    </row>
    <row r="25" spans="1:12" s="30" customFormat="1" ht="23.25" customHeight="1" x14ac:dyDescent="0.2">
      <c r="A25" s="39"/>
      <c r="B25" s="39"/>
      <c r="C25" s="39"/>
      <c r="D25" s="39"/>
      <c r="E25" s="39"/>
      <c r="F25" s="39"/>
      <c r="G25" s="39"/>
      <c r="H25" s="39"/>
      <c r="I25" s="39"/>
      <c r="J25" s="39"/>
      <c r="K25" s="10" t="s">
        <v>13</v>
      </c>
      <c r="L25" s="6">
        <f>ROUND(L22*5%,0)</f>
        <v>0</v>
      </c>
    </row>
    <row r="26" spans="1:12" s="30" customFormat="1" x14ac:dyDescent="0.2">
      <c r="A26" s="39"/>
      <c r="B26" s="39"/>
      <c r="C26" s="39"/>
      <c r="D26" s="39"/>
      <c r="E26" s="39"/>
      <c r="F26" s="39"/>
      <c r="G26" s="39"/>
      <c r="H26" s="39"/>
      <c r="I26" s="39"/>
      <c r="J26" s="39"/>
      <c r="K26" s="10" t="s">
        <v>14</v>
      </c>
      <c r="L26" s="4">
        <f>ROUND(L23*19%,0)</f>
        <v>0</v>
      </c>
    </row>
    <row r="27" spans="1:12" s="30" customFormat="1" x14ac:dyDescent="0.2">
      <c r="A27" s="39"/>
      <c r="B27" s="39"/>
      <c r="C27" s="39"/>
      <c r="D27" s="39"/>
      <c r="E27" s="39"/>
      <c r="F27" s="39"/>
      <c r="G27" s="39"/>
      <c r="H27" s="39"/>
      <c r="I27" s="39"/>
      <c r="J27" s="39"/>
      <c r="K27" s="9" t="s">
        <v>15</v>
      </c>
      <c r="L27" s="5">
        <f>SUM(L25:L26)</f>
        <v>0</v>
      </c>
    </row>
    <row r="28" spans="1:12" s="30" customFormat="1" ht="59.25" customHeight="1" x14ac:dyDescent="0.2">
      <c r="A28" s="39"/>
      <c r="B28" s="39"/>
      <c r="C28" s="39"/>
      <c r="D28" s="39"/>
      <c r="E28" s="39"/>
      <c r="F28" s="39"/>
      <c r="G28" s="39"/>
      <c r="H28" s="39"/>
      <c r="I28" s="39"/>
      <c r="J28" s="39"/>
      <c r="K28" s="11" t="s">
        <v>16</v>
      </c>
      <c r="L28" s="5">
        <f>+L24+L27</f>
        <v>0</v>
      </c>
    </row>
    <row r="31" spans="1:12" x14ac:dyDescent="0.25">
      <c r="B31" s="52"/>
      <c r="C31" s="52"/>
    </row>
    <row r="32" spans="1:12" x14ac:dyDescent="0.25">
      <c r="B32" s="52"/>
      <c r="C32" s="52"/>
    </row>
    <row r="33" spans="1:3" ht="15.75" thickBot="1" x14ac:dyDescent="0.3">
      <c r="B33" s="53"/>
      <c r="C33" s="53"/>
    </row>
    <row r="34" spans="1:3" x14ac:dyDescent="0.25">
      <c r="B34" s="44" t="s">
        <v>21</v>
      </c>
      <c r="C34" s="44"/>
    </row>
    <row r="36" spans="1:3" x14ac:dyDescent="0.25">
      <c r="A36" s="36" t="s">
        <v>38</v>
      </c>
    </row>
  </sheetData>
  <sheetProtection algorithmName="SHA-512" hashValue="lqURRqkjOuv+G2YVq2B4VVji6ny/oJWmyfzQQFgr1+4sOtxatw6ikMA31L1o07S7pZHfManmlDXpr1lPAWZbvA==" saltValue="jdfay9GaxgLwFMW3Kv8dcA==" spinCount="100000" sheet="1" scenarios="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1:C33"/>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2021-08-31T17:29:47Z</dcterms:modified>
</cp:coreProperties>
</file>